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anaP\Documents\"/>
    </mc:Choice>
  </mc:AlternateContent>
  <bookViews>
    <workbookView xWindow="0" yWindow="0" windowWidth="28800" windowHeight="12000" activeTab="1"/>
  </bookViews>
  <sheets>
    <sheet name="Carátula" sheetId="4" r:id="rId1"/>
    <sheet name="Índice" sheetId="5" r:id="rId2"/>
    <sheet name="Cuadro 1.2" sheetId="2" r:id="rId3"/>
    <sheet name="Cuadro 2.2" sheetId="6" r:id="rId4"/>
    <sheet name="Cuadro 3.2.95" sheetId="7" r:id="rId5"/>
    <sheet name="Cuadro 4.2.95" sheetId="1" r:id="rId6"/>
    <sheet name="Cuadro 5.2.95" sheetId="8" r:id="rId7"/>
    <sheet name="Cuadro 6.2" sheetId="9" r:id="rId8"/>
    <sheet name="Cuadro 7.2" sheetId="10" r:id="rId9"/>
    <sheet name="Cuadro 8.2" sheetId="11" r:id="rId10"/>
    <sheet name="Cuadro 9.2" sheetId="12" r:id="rId11"/>
    <sheet name="Cuadro 10.2" sheetId="13" r:id="rId12"/>
    <sheet name="Cuadro 11.2" sheetId="14" r:id="rId13"/>
    <sheet name="Cuadro 12.2" sheetId="15" r:id="rId14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14" i="5"/>
  <c r="A12" i="5"/>
  <c r="A11" i="5"/>
  <c r="A10" i="5"/>
  <c r="A9" i="5"/>
  <c r="A5" i="5"/>
  <c r="A4" i="5"/>
</calcChain>
</file>

<file path=xl/sharedStrings.xml><?xml version="1.0" encoding="utf-8"?>
<sst xmlns="http://schemas.openxmlformats.org/spreadsheetml/2006/main" count="1060" uniqueCount="206">
  <si>
    <t>Censo Nacional de Población, Hogares y Viviendas 2022</t>
  </si>
  <si>
    <t>Cuadro 4.2.95. Provincia de Buenos Aires, partido Pergamino. Total de población, por sexo registrado al nacer según edad. Año 2022</t>
  </si>
  <si>
    <t/>
  </si>
  <si>
    <t>Edad</t>
  </si>
  <si>
    <t>Total de población</t>
  </si>
  <si>
    <t>Sexo registrado al nacer</t>
  </si>
  <si>
    <t>Mujer / Femenino</t>
  </si>
  <si>
    <t>Varón / Masculino</t>
  </si>
  <si>
    <t>Total</t>
  </si>
  <si>
    <t>0-4</t>
  </si>
  <si>
    <t>0</t>
  </si>
  <si>
    <t>1</t>
  </si>
  <si>
    <t>2</t>
  </si>
  <si>
    <t>3</t>
  </si>
  <si>
    <t>4</t>
  </si>
  <si>
    <t>5-9</t>
  </si>
  <si>
    <t>5</t>
  </si>
  <si>
    <t>6</t>
  </si>
  <si>
    <t>7</t>
  </si>
  <si>
    <t>8</t>
  </si>
  <si>
    <t>9</t>
  </si>
  <si>
    <t>10-14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</si>
  <si>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</si>
  <si>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</si>
  <si>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</si>
  <si>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</si>
  <si>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</si>
  <si>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</si>
  <si>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</si>
  <si>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</si>
  <si>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</si>
  <si>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</si>
  <si>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</si>
  <si>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20-24</t>
  </si>
  <si>
    <t>20</t>
  </si>
  <si>
    <t>21</t>
  </si>
  <si>
    <t>22</t>
  </si>
  <si>
    <t>23</t>
  </si>
  <si>
    <t>24</t>
  </si>
  <si>
    <t>25-29</t>
  </si>
  <si>
    <t>25</t>
  </si>
  <si>
    <t>26</t>
  </si>
  <si>
    <t>27</t>
  </si>
  <si>
    <t>28</t>
  </si>
  <si>
    <t>29</t>
  </si>
  <si>
    <t>30-34</t>
  </si>
  <si>
    <t>30</t>
  </si>
  <si>
    <t>31</t>
  </si>
  <si>
    <t>32</t>
  </si>
  <si>
    <t>33</t>
  </si>
  <si>
    <t>34</t>
  </si>
  <si>
    <t>35-39</t>
  </si>
  <si>
    <t>35</t>
  </si>
  <si>
    <t>36</t>
  </si>
  <si>
    <t>37</t>
  </si>
  <si>
    <t>38</t>
  </si>
  <si>
    <t>39</t>
  </si>
  <si>
    <t>40-44</t>
  </si>
  <si>
    <t>40</t>
  </si>
  <si>
    <t>41</t>
  </si>
  <si>
    <t>42</t>
  </si>
  <si>
    <t>43</t>
  </si>
  <si>
    <t>44</t>
  </si>
  <si>
    <t>45-49</t>
  </si>
  <si>
    <t>45</t>
  </si>
  <si>
    <t>46</t>
  </si>
  <si>
    <t>47</t>
  </si>
  <si>
    <t>48</t>
  </si>
  <si>
    <t>49</t>
  </si>
  <si>
    <t>50-54</t>
  </si>
  <si>
    <t>50</t>
  </si>
  <si>
    <t>51</t>
  </si>
  <si>
    <t>52</t>
  </si>
  <si>
    <t>53</t>
  </si>
  <si>
    <t>54</t>
  </si>
  <si>
    <t>55-59</t>
  </si>
  <si>
    <t>55</t>
  </si>
  <si>
    <t>56</t>
  </si>
  <si>
    <t>57</t>
  </si>
  <si>
    <t>58</t>
  </si>
  <si>
    <t>59</t>
  </si>
  <si>
    <t>60-64</t>
  </si>
  <si>
    <t>60</t>
  </si>
  <si>
    <t>61</t>
  </si>
  <si>
    <t>62</t>
  </si>
  <si>
    <t>63</t>
  </si>
  <si>
    <t>64</t>
  </si>
  <si>
    <t>65-69</t>
  </si>
  <si>
    <t>65</t>
  </si>
  <si>
    <t>66</t>
  </si>
  <si>
    <t>67</t>
  </si>
  <si>
    <t>68</t>
  </si>
  <si>
    <t>69</t>
  </si>
  <si>
    <t>70-74</t>
  </si>
  <si>
    <t>70</t>
  </si>
  <si>
    <t>71</t>
  </si>
  <si>
    <t>72</t>
  </si>
  <si>
    <t>73</t>
  </si>
  <si>
    <t>74</t>
  </si>
  <si>
    <t>75-79</t>
  </si>
  <si>
    <t>75</t>
  </si>
  <si>
    <t>76</t>
  </si>
  <si>
    <t>77</t>
  </si>
  <si>
    <t>78</t>
  </si>
  <si>
    <t>79</t>
  </si>
  <si>
    <t>80-84</t>
  </si>
  <si>
    <t>80</t>
  </si>
  <si>
    <t>81</t>
  </si>
  <si>
    <t>82</t>
  </si>
  <si>
    <t>83</t>
  </si>
  <si>
    <t>84</t>
  </si>
  <si>
    <t>85-89</t>
  </si>
  <si>
    <t>85</t>
  </si>
  <si>
    <t>86</t>
  </si>
  <si>
    <t>87</t>
  </si>
  <si>
    <t>88</t>
  </si>
  <si>
    <t>89</t>
  </si>
  <si>
    <t>90-94</t>
  </si>
  <si>
    <t>90</t>
  </si>
  <si>
    <t>91</t>
  </si>
  <si>
    <t>92</t>
  </si>
  <si>
    <t>93</t>
  </si>
  <si>
    <t>94</t>
  </si>
  <si>
    <t>95-99</t>
  </si>
  <si>
    <t>95</t>
  </si>
  <si>
    <t>96</t>
  </si>
  <si>
    <t>97</t>
  </si>
  <si>
    <t>98</t>
  </si>
  <si>
    <t>99</t>
  </si>
  <si>
    <t>100 y más</t>
  </si>
  <si>
    <t>Notas: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</si>
  <si>
    <t>De acuerdo con la evaluación de calidad y consistencia de los resultados definitivos, y para cumplir con los estándares de calidad estadística requeridos por el INDEC, se excluye a la población en situación de calle.</t>
  </si>
  <si>
    <t>Fuente: INDEC, Censo Nacional de Población, Hogares y Viviendas 2022. Resultados definitivos.</t>
  </si>
  <si>
    <r>
      <rPr>
        <b/>
        <sz val="9"/>
        <color rgb="FF000000"/>
        <rFont val="Arial"/>
        <family val="2"/>
      </rPr>
      <t xml:space="preserve">Cuadro 1.2. </t>
    </r>
    <r>
      <rPr>
        <b/>
        <sz val="9"/>
        <color indexed="8"/>
        <rFont val="Arial"/>
        <family val="2"/>
      </rPr>
      <t>Provincia de Buenos Aires. Total de población, variación absoluta y variación relativa, por partido. Años 2010 y 2022</t>
    </r>
  </si>
  <si>
    <t>Código</t>
  </si>
  <si>
    <t>Partido</t>
  </si>
  <si>
    <t>Población</t>
  </si>
  <si>
    <t>Variación absoluta</t>
  </si>
  <si>
    <t>Variación relativa (%)</t>
  </si>
  <si>
    <t>06623</t>
  </si>
  <si>
    <t>Pergamino</t>
  </si>
  <si>
    <t>Dirección de Estadísticas Poblacionales</t>
  </si>
  <si>
    <t>Dirección Nacional de Estadísticas Sociales y de Población</t>
  </si>
  <si>
    <t>INDEC</t>
  </si>
  <si>
    <t>Provincia de Buenos Aires</t>
  </si>
  <si>
    <t>Buenos Aires, noviembre 2023</t>
  </si>
  <si>
    <t>Resultados definitivos</t>
  </si>
  <si>
    <t>Censo Nacional de Población, Hogares y Viviendas 2022</t>
  </si>
  <si>
    <t>https://censo.gob.ar/index.php/datos_definitivos_bsas/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</si>
  <si>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</si>
  <si>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</si>
  <si>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</si>
  <si>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</si>
  <si>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</si>
  <si>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Estructura por sexo y edad de población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</si>
  <si>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INDEC, Censo Nacional de Población, Hogares y Viviendas 2022. Resultados definitivos.</t>
    </r>
  </si>
  <si>
    <t>El partido de Lezama se crea sobre sectores del territorio perteneciente al actual partido de Chascomús por la Ley Provincial 14087 del 22/12/2009.</t>
  </si>
  <si>
    <r>
      <rPr>
        <b/>
        <sz val="8"/>
        <color rgb="FF000000"/>
        <rFont val="Arial"/>
        <family val="2"/>
      </rPr>
      <t>Notas</t>
    </r>
    <r>
      <rPr>
        <sz val="8"/>
        <color rgb="FF000000"/>
        <rFont val="Arial"/>
      </rPr>
      <t>: los valores de Superficie en km2 corresponden a los registrados en el documento "Determinación de la superficie correspondiente al Territorio Continental, Antártico e Insular de la República Argentina".Tabla 12: Valores poblacionales proyectados al año 2020 y de superficie correspondientes a las provincias de la República Argentina, para las provincias, pág. 25; y Tabla 13: Valores poblacionales proyectados al año 2020 y de superficie correspondientes a los partidos de la provincia de Buenos Aires, para los partidos, pág. 27.</t>
    </r>
  </si>
  <si>
    <t>06</t>
  </si>
  <si>
    <r>
      <t>Densidad hab/km</t>
    </r>
    <r>
      <rPr>
        <vertAlign val="superscript"/>
        <sz val="10"/>
        <rFont val="Arial"/>
        <family val="2"/>
      </rPr>
      <t>2</t>
    </r>
  </si>
  <si>
    <t>Población total</t>
  </si>
  <si>
    <t>Año</t>
  </si>
  <si>
    <r>
      <t>Superficie en km</t>
    </r>
    <r>
      <rPr>
        <vertAlign val="superscript"/>
        <sz val="10"/>
        <rFont val="Arial"/>
        <family val="2"/>
      </rPr>
      <t>2</t>
    </r>
  </si>
  <si>
    <r>
      <rPr>
        <b/>
        <sz val="9"/>
        <color rgb="FF000000"/>
        <rFont val="Arial"/>
        <family val="2"/>
      </rPr>
      <t xml:space="preserve">Cuadro 2.2. </t>
    </r>
    <r>
      <rPr>
        <b/>
        <sz val="9"/>
        <color indexed="8"/>
        <rFont val="Arial"/>
        <family val="2"/>
      </rPr>
      <t>Provincia de Buenos Aires. Total de población y densidad, por superficie, según partido. Año 2022</t>
    </r>
  </si>
  <si>
    <t>Total Provincia de Buenos Aires</t>
  </si>
  <si>
    <t>Nota: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</si>
  <si>
    <t>(²) Incluye la población en situación de calle censada en refugios o paradores.</t>
  </si>
  <si>
    <t>(¹) Excluye la población censada en refugios o paradores.</t>
  </si>
  <si>
    <t>///</t>
  </si>
  <si>
    <t>Varón/Masculino</t>
  </si>
  <si>
    <t>Mujer/Femenino</t>
  </si>
  <si>
    <t>Población en situación de calle(²)</t>
  </si>
  <si>
    <t>Población en viviendas colectivas(¹)</t>
  </si>
  <si>
    <t>Población en viviendas particulares</t>
  </si>
  <si>
    <t>Cuadro 3.2.95. Provincia de Buenos Aires, partido Pergamino. Total de población, población en viviendas particulares, población en viviendas colectivas y población en situación de calle, por sexo registrado al nacer. Año 2022</t>
  </si>
  <si>
    <t>Cuadro 5.2.95. Provincia de Buenos Aires, partido Pergamino. Total de población, población en viviendas particulares y población en viviendas colectivas, por edad. Año 2022</t>
  </si>
  <si>
    <t>-</t>
  </si>
  <si>
    <r>
      <rPr>
        <b/>
        <sz val="8"/>
        <color rgb="FF000000"/>
        <rFont val="Arial"/>
        <family val="2"/>
      </rPr>
      <t xml:space="preserve">Fuente: </t>
    </r>
    <r>
      <rPr>
        <sz val="8"/>
        <color rgb="FF000000"/>
        <rFont val="Arial"/>
        <family val="2"/>
      </rPr>
      <t>INDEC, Censo Nacional de Población, Hogares y Viviendas 2022. Resultados definitivos.</t>
    </r>
  </si>
  <si>
    <t>En el Censo 2022 corresponde a la población en viviendas particulares.</t>
  </si>
  <si>
    <t>(¹) Es la edad que divide a la población en dos grupos de igual número de personas. Edad central que divide a la población ordenada por edad de menor a mayor en dos grupos numéricamente iguales, es decir la mitad de la población se ubica por debajo del valor de la mediana y la otra mitad por encima de dicho valor.</t>
  </si>
  <si>
    <t>Total de
población</t>
  </si>
  <si>
    <t>Edad mediana de la población(¹)</t>
  </si>
  <si>
    <t>Código/Partido</t>
  </si>
  <si>
    <t>Cuadro 6.2. Provincia de Buenos Aires. Total de población, por edad mediana de la población, según sexo registrado al nacer, y partido. Año 2022</t>
  </si>
  <si>
    <t xml:space="preserve">Debido a que los resultados del Censo de 1970 corresponden a una muestra, solo se dispone de información para el total de la jurisdicción. </t>
  </si>
  <si>
    <t xml:space="preserve">Notas: </t>
  </si>
  <si>
    <t>Porcentaje de población de 65 años y más</t>
  </si>
  <si>
    <t>Cuadro 7.2. Provincia de Buenos Aires. Porcentaje de población de 65 años y más, por partido. Censos 1970-2022</t>
  </si>
  <si>
    <t>PARTIDO DE PERGAMINO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</si>
  <si>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Expresa la cantidad de personas de 65 años y más por cada 100 personas de 0 a 14 años de edad. Cociente entre: (Total de personas de 65 años y más/Total personas de 0 a 14 años de edad) *100.</t>
    </r>
  </si>
  <si>
    <r>
      <t xml:space="preserve"> Índice de envejecimiento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</si>
  <si>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Cuadro 8.2. Provincia de Buenos Aires. Índice de envejecimiento, por partido. Censos 1970-2022</t>
  </si>
  <si>
    <t>Censo Nacional de Poblacion, Hogares y Viviendas 2022</t>
  </si>
  <si>
    <t xml:space="preserve">Cuadro 9.2. Provincia de Buenos Aires. Índice de dependencia potencial, por partido. Censos 1970-2022	</t>
  </si>
  <si>
    <r>
      <t xml:space="preserve"> Índice de dependencia potencial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) 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</si>
  <si>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Expresa la cantidad de personas de edad inactiva por cada 100 personas edad activa. Cociente entre: ((Total de personas de 0 a 14 años + total de personas de 65 años y más) / (Total de personas de 15 a 64 años)) *100.</t>
    </r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</si>
  <si>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</rPr>
      <t xml:space="preserve"> </t>
    </r>
  </si>
  <si>
    <t xml:space="preserve">Cuadro 10.2. Provincia de Buenos Aires. Porcentaje de población de 80 años y más, por partido. Censos 1970-2022	</t>
  </si>
  <si>
    <t>Porcentaje de población de 80 años y más</t>
  </si>
  <si>
    <t xml:space="preserve">Cuadro 11.2. Provincia de Buenos Aires. Índice de dependencia potencial de padres, por partido. Censos 1970-2022	</t>
  </si>
  <si>
    <r>
      <t xml:space="preserve"> Índice de dependencia potencial de padres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</si>
  <si>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Expresa la cantidad de personas de 80 años y más por cada 100 personas de 50 a 64 años de edad. Cociente entre: (Total de personas de 80 años y más/Total personas de 50 a 64 años de edad) *100.</t>
    </r>
  </si>
  <si>
    <t>Total Partido de Pergamino</t>
  </si>
  <si>
    <t>Cuadro 12.2. Provincia de Buenos Aires. Índice de feminidad de la población de 65 años y más, por partido. Censos 1970-2022</t>
  </si>
  <si>
    <r>
      <t xml:space="preserve"> Índice de feminidad de la población de 65 años y más(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</si>
  <si>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lbany AMT"/>
        <family val="2"/>
      </rPr>
      <t>1</t>
    </r>
    <r>
      <rPr>
        <sz val="8"/>
        <rFont val="Albany AMT"/>
        <family val="2"/>
      </rPr>
      <t>) Expresa la cantidad de mujeres de 65 años y más por cada 100 varones de 65 años y más. Cociente entre: (Total de mujeres de 65 años y más de edad/Total de varones de 65 años y más de edad) * 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</si>
</sst>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_-;\-* #,##0_-;_-* &quot;-&quot;??_-;_-@_-"/>
    <numFmt numFmtId="165" formatCode="###,###,###,##0"/>
    <numFmt numFmtId="166" formatCode="0.0"/>
    <numFmt numFmtId="167" formatCode="#,###"/>
    <numFmt numFmtId="168" formatCode="#,###.0"/>
    <numFmt numFmtId="169" formatCode="#####0.0"/>
    <numFmt numFmtId="170" formatCode="#,##0.0"/>
    <numFmt numFmtId="171" formatCode="#######0"/>
  </numFmts>
  <fonts count="52">
    <font>
      <sz val="8"/>
      <color rgb="FF000000"/>
      <name val="Albany AM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lbany AMT"/>
    </font>
    <font>
      <sz val="9"/>
      <color rgb="FF000000"/>
      <name val="Arial"/>
    </font>
    <font>
      <sz val="8"/>
      <color rgb="FF000000"/>
      <name val="Arial"/>
    </font>
    <font>
      <b/>
      <sz val="9"/>
      <color indexed="8"/>
      <name val="Arial"/>
      <family val="2"/>
    </font>
    <font>
      <b/>
      <sz val="8"/>
      <color indexed="8"/>
      <name val="Albany AMT"/>
      <family val="2"/>
    </font>
    <font>
      <b/>
      <sz val="8"/>
      <color rgb="FF000000"/>
      <name val="Arial"/>
    </font>
    <font>
      <sz val="9"/>
      <color rgb="FF000000"/>
      <name val="Albany AMT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2"/>
      <color theme="1"/>
      <name val="Arial"/>
    </font>
    <font>
      <sz val="16"/>
      <color theme="1"/>
      <name val="Arial"/>
    </font>
    <font>
      <u/>
      <sz val="8"/>
      <color theme="10"/>
      <name val="Albany AMT"/>
    </font>
    <font>
      <u/>
      <sz val="11"/>
      <color theme="10"/>
      <name val="Arial"/>
      <family val="2"/>
    </font>
    <font>
      <u/>
      <sz val="14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</font>
    <font>
      <vertAlign val="superscript"/>
      <sz val="10"/>
      <name val="Arial"/>
      <family val="2"/>
    </font>
    <font>
      <sz val="9"/>
      <color theme="1"/>
      <name val="Arial"/>
    </font>
    <font>
      <b/>
      <sz val="8"/>
      <color rgb="FF000000"/>
      <name val="Albany AMT"/>
      <family val="2"/>
    </font>
    <font>
      <sz val="9"/>
      <color rgb="FF000000"/>
      <name val="Arial"/>
      <family val="2"/>
    </font>
    <font>
      <b/>
      <sz val="8"/>
      <color rgb="FF000000"/>
      <name val="Helvetica"/>
    </font>
    <font>
      <b/>
      <sz val="8"/>
      <color rgb="FF000000"/>
      <name val="Albany AMT"/>
    </font>
    <font>
      <sz val="11"/>
      <color theme="1"/>
      <name val="Calibri"/>
    </font>
    <font>
      <sz val="9"/>
      <color rgb="FF000000"/>
      <name val="Calibri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rgb="FFFF0000"/>
      <name val="Calibri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vertAlign val="superscript"/>
      <sz val="8"/>
      <name val="Albany AMT"/>
      <family val="2"/>
    </font>
    <font>
      <sz val="8"/>
      <name val="Albany AMT"/>
      <family val="2"/>
    </font>
    <font>
      <sz val="9"/>
      <color rgb="FF000000"/>
      <name val="Calibri"/>
      <family val="2"/>
    </font>
    <font>
      <u/>
      <sz val="11"/>
      <color theme="10"/>
      <name val="Albany AMT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/>
    </xf>
    <xf numFmtId="164" fontId="8" fillId="0" borderId="0" xfId="1" applyNumberFormat="1" applyFont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164" fontId="5" fillId="0" borderId="3" xfId="1" applyNumberFormat="1" applyFont="1" applyBorder="1" applyAlignment="1">
      <alignment horizontal="right"/>
    </xf>
    <xf numFmtId="164" fontId="5" fillId="2" borderId="4" xfId="1" applyNumberFormat="1" applyFont="1" applyFill="1" applyBorder="1" applyAlignment="1">
      <alignment horizontal="right"/>
    </xf>
    <xf numFmtId="0" fontId="9" fillId="2" borderId="1" xfId="0" applyFont="1" applyFill="1" applyBorder="1"/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1"/>
    </xf>
    <xf numFmtId="0" fontId="0" fillId="0" borderId="0" xfId="0" applyFill="1"/>
    <xf numFmtId="3" fontId="14" fillId="0" borderId="5" xfId="0" applyNumberFormat="1" applyFont="1" applyFill="1" applyBorder="1" applyAlignment="1" applyProtection="1">
      <alignment horizontal="right" wrapText="1"/>
      <protection locked="0"/>
    </xf>
    <xf numFmtId="165" fontId="14" fillId="0" borderId="5" xfId="0" applyNumberFormat="1" applyFont="1" applyFill="1" applyBorder="1" applyAlignment="1">
      <alignment horizontal="right"/>
    </xf>
    <xf numFmtId="166" fontId="14" fillId="0" borderId="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9" fillId="0" borderId="0" xfId="3" applyFont="1"/>
    <xf numFmtId="0" fontId="20" fillId="0" borderId="0" xfId="2" applyFont="1"/>
    <xf numFmtId="0" fontId="21" fillId="0" borderId="0" xfId="2" applyFont="1"/>
    <xf numFmtId="0" fontId="22" fillId="0" borderId="0" xfId="2" applyFont="1"/>
    <xf numFmtId="0" fontId="23" fillId="4" borderId="0" xfId="2" applyFont="1" applyFill="1"/>
    <xf numFmtId="0" fontId="22" fillId="0" borderId="0" xfId="3" applyFont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5" fillId="2" borderId="1" xfId="2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left" vertical="center"/>
    </xf>
    <xf numFmtId="166" fontId="24" fillId="0" borderId="0" xfId="2" applyNumberFormat="1" applyFont="1"/>
    <xf numFmtId="168" fontId="5" fillId="2" borderId="1" xfId="2" applyNumberFormat="1" applyFont="1" applyFill="1" applyBorder="1" applyAlignment="1">
      <alignment horizontal="right"/>
    </xf>
    <xf numFmtId="167" fontId="5" fillId="2" borderId="1" xfId="2" applyNumberFormat="1" applyFont="1" applyFill="1" applyBorder="1" applyAlignment="1">
      <alignment horizontal="right"/>
    </xf>
    <xf numFmtId="0" fontId="5" fillId="2" borderId="1" xfId="2" applyFont="1" applyFill="1" applyBorder="1" applyAlignment="1">
      <alignment horizontal="left" indent="1"/>
    </xf>
    <xf numFmtId="0" fontId="5" fillId="2" borderId="1" xfId="2" applyFont="1" applyFill="1" applyBorder="1" applyAlignment="1">
      <alignment horizontal="left"/>
    </xf>
    <xf numFmtId="0" fontId="13" fillId="0" borderId="0" xfId="2" applyFont="1"/>
    <xf numFmtId="168" fontId="28" fillId="0" borderId="0" xfId="2" applyNumberFormat="1" applyFont="1"/>
    <xf numFmtId="167" fontId="28" fillId="0" borderId="0" xfId="2" applyNumberFormat="1" applyFont="1"/>
    <xf numFmtId="0" fontId="28" fillId="0" borderId="0" xfId="2" applyFont="1"/>
    <xf numFmtId="0" fontId="5" fillId="2" borderId="6" xfId="2" applyFont="1" applyFill="1" applyBorder="1" applyAlignment="1">
      <alignment horizontal="center" vertical="center" wrapText="1"/>
    </xf>
    <xf numFmtId="0" fontId="2" fillId="0" borderId="0" xfId="2" applyFont="1"/>
    <xf numFmtId="0" fontId="30" fillId="0" borderId="0" xfId="2" applyFont="1"/>
    <xf numFmtId="0" fontId="0" fillId="0" borderId="0" xfId="0" applyAlignment="1">
      <alignment horizontal="left"/>
    </xf>
    <xf numFmtId="167" fontId="5" fillId="2" borderId="4" xfId="0" applyNumberFormat="1" applyFont="1" applyFill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left"/>
    </xf>
    <xf numFmtId="167" fontId="5" fillId="2" borderId="1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left"/>
    </xf>
    <xf numFmtId="167" fontId="8" fillId="2" borderId="1" xfId="0" applyNumberFormat="1" applyFont="1" applyFill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7" fontId="8" fillId="2" borderId="1" xfId="0" applyNumberFormat="1" applyFont="1" applyFill="1" applyBorder="1" applyAlignment="1">
      <alignment horizontal="left" vertical="top"/>
    </xf>
    <xf numFmtId="167" fontId="5" fillId="0" borderId="2" xfId="0" applyNumberFormat="1" applyFont="1" applyBorder="1" applyAlignment="1">
      <alignment horizontal="center" vertical="center" wrapText="1"/>
    </xf>
    <xf numFmtId="167" fontId="5" fillId="2" borderId="1" xfId="0" applyNumberFormat="1" applyFont="1" applyFill="1" applyBorder="1"/>
    <xf numFmtId="167" fontId="27" fillId="2" borderId="4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left"/>
    </xf>
    <xf numFmtId="167" fontId="27" fillId="2" borderId="1" xfId="0" applyNumberFormat="1" applyFont="1" applyFill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left"/>
    </xf>
    <xf numFmtId="3" fontId="27" fillId="0" borderId="0" xfId="0" applyNumberFormat="1" applyFont="1" applyAlignment="1">
      <alignment horizontal="center"/>
    </xf>
    <xf numFmtId="167" fontId="14" fillId="2" borderId="1" xfId="0" applyNumberFormat="1" applyFont="1" applyFill="1" applyBorder="1" applyAlignment="1">
      <alignment horizontal="right"/>
    </xf>
    <xf numFmtId="167" fontId="14" fillId="0" borderId="0" xfId="0" applyNumberFormat="1" applyFont="1" applyAlignment="1">
      <alignment horizontal="right"/>
    </xf>
    <xf numFmtId="167" fontId="14" fillId="2" borderId="1" xfId="0" applyNumberFormat="1" applyFont="1" applyFill="1" applyBorder="1" applyAlignment="1">
      <alignment horizontal="left" vertical="top"/>
    </xf>
    <xf numFmtId="167" fontId="27" fillId="0" borderId="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35" fillId="0" borderId="0" xfId="2" applyFont="1" applyAlignment="1">
      <alignment horizontal="left"/>
    </xf>
    <xf numFmtId="0" fontId="36" fillId="2" borderId="1" xfId="2" applyFont="1" applyFill="1" applyBorder="1"/>
    <xf numFmtId="0" fontId="1" fillId="0" borderId="0" xfId="2" applyAlignment="1">
      <alignment horizontal="right"/>
    </xf>
    <xf numFmtId="169" fontId="5" fillId="2" borderId="1" xfId="2" applyNumberFormat="1" applyFont="1" applyFill="1" applyBorder="1" applyAlignment="1">
      <alignment horizontal="right"/>
    </xf>
    <xf numFmtId="166" fontId="5" fillId="2" borderId="1" xfId="2" applyNumberFormat="1" applyFont="1" applyFill="1" applyBorder="1" applyAlignment="1">
      <alignment horizontal="right" vertical="center"/>
    </xf>
    <xf numFmtId="17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right"/>
    </xf>
    <xf numFmtId="0" fontId="12" fillId="0" borderId="0" xfId="2" applyFont="1" applyAlignment="1">
      <alignment horizontal="left"/>
    </xf>
    <xf numFmtId="166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169" fontId="8" fillId="2" borderId="1" xfId="2" applyNumberFormat="1" applyFont="1" applyFill="1" applyBorder="1" applyAlignment="1">
      <alignment horizontal="right"/>
    </xf>
    <xf numFmtId="0" fontId="28" fillId="0" borderId="0" xfId="2" applyFont="1" applyAlignment="1">
      <alignment horizontal="left"/>
    </xf>
    <xf numFmtId="0" fontId="12" fillId="0" borderId="2" xfId="2" applyFont="1" applyBorder="1" applyAlignment="1">
      <alignment horizontal="center" vertical="center" wrapText="1"/>
    </xf>
    <xf numFmtId="0" fontId="37" fillId="0" borderId="0" xfId="2" applyFont="1"/>
    <xf numFmtId="0" fontId="38" fillId="0" borderId="0" xfId="2" applyFont="1" applyAlignment="1">
      <alignment horizontal="center"/>
    </xf>
    <xf numFmtId="3" fontId="5" fillId="2" borderId="1" xfId="2" applyNumberFormat="1" applyFont="1" applyFill="1" applyBorder="1" applyAlignment="1">
      <alignment horizontal="right" vertical="center"/>
    </xf>
    <xf numFmtId="1" fontId="5" fillId="2" borderId="1" xfId="2" applyNumberFormat="1" applyFont="1" applyFill="1" applyBorder="1" applyAlignment="1">
      <alignment horizontal="right" vertical="center"/>
    </xf>
    <xf numFmtId="3" fontId="5" fillId="2" borderId="1" xfId="2" applyNumberFormat="1" applyFont="1" applyFill="1" applyBorder="1" applyAlignment="1">
      <alignment horizontal="right"/>
    </xf>
    <xf numFmtId="0" fontId="5" fillId="2" borderId="1" xfId="2" applyFont="1" applyFill="1" applyBorder="1" applyAlignment="1" applyProtection="1">
      <alignment horizontal="right" vertical="center" wrapText="1"/>
      <protection locked="0"/>
    </xf>
    <xf numFmtId="1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8" fillId="2" borderId="1" xfId="2" applyFont="1" applyFill="1" applyBorder="1" applyAlignment="1" applyProtection="1">
      <alignment horizontal="right" vertical="center" wrapText="1"/>
      <protection locked="0"/>
    </xf>
    <xf numFmtId="1" fontId="8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2" applyFont="1" applyAlignment="1">
      <alignment horizontal="left" vertical="top"/>
    </xf>
    <xf numFmtId="0" fontId="41" fillId="0" borderId="0" xfId="2" applyFont="1"/>
    <xf numFmtId="0" fontId="1" fillId="0" borderId="0" xfId="2" applyAlignment="1">
      <alignment vertical="center"/>
    </xf>
    <xf numFmtId="166" fontId="8" fillId="2" borderId="1" xfId="2" applyNumberFormat="1" applyFont="1" applyFill="1" applyBorder="1" applyAlignment="1" applyProtection="1">
      <alignment horizontal="right" wrapText="1"/>
      <protection locked="0"/>
    </xf>
    <xf numFmtId="166" fontId="5" fillId="2" borderId="1" xfId="2" applyNumberFormat="1" applyFont="1" applyFill="1" applyBorder="1" applyAlignment="1" applyProtection="1">
      <alignment horizontal="right" wrapText="1"/>
      <protection locked="0"/>
    </xf>
    <xf numFmtId="0" fontId="2" fillId="0" borderId="0" xfId="2" applyFont="1" applyAlignment="1">
      <alignment vertical="top"/>
    </xf>
    <xf numFmtId="1" fontId="41" fillId="0" borderId="0" xfId="2" applyNumberFormat="1" applyFont="1"/>
    <xf numFmtId="171" fontId="8" fillId="2" borderId="1" xfId="2" applyNumberFormat="1" applyFont="1" applyFill="1" applyBorder="1" applyAlignment="1">
      <alignment horizontal="right" vertical="center"/>
    </xf>
    <xf numFmtId="171" fontId="5" fillId="2" borderId="1" xfId="2" applyNumberFormat="1" applyFont="1" applyFill="1" applyBorder="1" applyAlignment="1">
      <alignment horizontal="right"/>
    </xf>
    <xf numFmtId="0" fontId="36" fillId="2" borderId="1" xfId="2" applyFont="1" applyFill="1" applyBorder="1" applyAlignment="1"/>
    <xf numFmtId="0" fontId="43" fillId="0" borderId="0" xfId="2" applyFont="1" applyAlignment="1"/>
    <xf numFmtId="0" fontId="44" fillId="3" borderId="0" xfId="2" applyFont="1" applyFill="1" applyAlignment="1">
      <alignment horizontal="left"/>
    </xf>
    <xf numFmtId="1" fontId="46" fillId="0" borderId="0" xfId="2" applyNumberFormat="1" applyFont="1"/>
    <xf numFmtId="1" fontId="44" fillId="0" borderId="0" xfId="2" applyNumberFormat="1" applyFont="1" applyAlignment="1">
      <alignment horizontal="left" vertical="top"/>
    </xf>
    <xf numFmtId="0" fontId="42" fillId="0" borderId="2" xfId="2" applyFont="1" applyBorder="1" applyAlignment="1">
      <alignment horizontal="center" vertical="center" wrapText="1"/>
    </xf>
    <xf numFmtId="0" fontId="13" fillId="0" borderId="0" xfId="2" applyFont="1" applyAlignment="1">
      <alignment horizontal="left"/>
    </xf>
    <xf numFmtId="1" fontId="14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33" fillId="3" borderId="0" xfId="2" applyFont="1" applyFill="1" applyAlignment="1">
      <alignment horizontal="left" vertical="top"/>
    </xf>
    <xf numFmtId="0" fontId="42" fillId="0" borderId="0" xfId="2" applyFont="1" applyAlignment="1">
      <alignment horizontal="left"/>
    </xf>
    <xf numFmtId="1" fontId="27" fillId="2" borderId="1" xfId="2" applyNumberFormat="1" applyFont="1" applyFill="1" applyBorder="1" applyAlignment="1">
      <alignment horizontal="right" vertical="center"/>
    </xf>
    <xf numFmtId="1" fontId="27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2" applyFont="1" applyAlignment="1">
      <alignment horizontal="left"/>
    </xf>
    <xf numFmtId="0" fontId="49" fillId="2" borderId="5" xfId="2" applyFont="1" applyFill="1" applyBorder="1"/>
    <xf numFmtId="0" fontId="44" fillId="0" borderId="0" xfId="2" applyFont="1"/>
    <xf numFmtId="0" fontId="18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0" fontId="50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0" fillId="0" borderId="0" xfId="0" applyAlignment="1">
      <alignment vertical="center"/>
    </xf>
    <xf numFmtId="0" fontId="51" fillId="0" borderId="0" xfId="3" applyFont="1"/>
    <xf numFmtId="0" fontId="10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167" fontId="5" fillId="2" borderId="1" xfId="2" applyNumberFormat="1" applyFont="1" applyFill="1" applyBorder="1" applyAlignment="1">
      <alignment horizontal="right" wrapText="1"/>
    </xf>
    <xf numFmtId="0" fontId="10" fillId="0" borderId="0" xfId="2" applyFont="1" applyAlignment="1">
      <alignment vertical="top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27" fillId="2" borderId="6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/>
    <xf numFmtId="0" fontId="5" fillId="2" borderId="1" xfId="0" applyFont="1" applyFill="1" applyBorder="1" applyAlignment="1">
      <alignment horizontal="left"/>
    </xf>
    <xf numFmtId="167" fontId="11" fillId="0" borderId="0" xfId="0" applyNumberFormat="1" applyFont="1"/>
    <xf numFmtId="0" fontId="31" fillId="3" borderId="0" xfId="0" applyFont="1" applyFill="1" applyAlignment="1">
      <alignment horizontal="left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8" fillId="2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vertical="top"/>
    </xf>
    <xf numFmtId="0" fontId="7" fillId="3" borderId="0" xfId="0" applyFont="1" applyFill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32" fillId="0" borderId="0" xfId="0" applyFont="1"/>
    <xf numFmtId="0" fontId="27" fillId="2" borderId="1" xfId="0" applyFont="1" applyFill="1" applyBorder="1" applyAlignment="1">
      <alignment horizontal="left"/>
    </xf>
    <xf numFmtId="167" fontId="6" fillId="0" borderId="0" xfId="0" applyNumberFormat="1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14" fillId="2" borderId="1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2" borderId="1" xfId="0" applyFont="1" applyFill="1" applyBorder="1" applyAlignment="1">
      <alignment horizontal="right"/>
    </xf>
    <xf numFmtId="0" fontId="33" fillId="3" borderId="0" xfId="0" applyFont="1" applyFill="1" applyAlignment="1">
      <alignment horizontal="left" wrapText="1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34" fillId="3" borderId="0" xfId="0" applyFont="1" applyFill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8" fillId="2" borderId="1" xfId="2" applyFont="1" applyFill="1" applyBorder="1" applyAlignment="1">
      <alignment vertical="top"/>
    </xf>
    <xf numFmtId="0" fontId="5" fillId="2" borderId="1" xfId="2" applyFont="1" applyFill="1" applyBorder="1" applyAlignment="1">
      <alignment vertical="top" wrapText="1"/>
    </xf>
    <xf numFmtId="0" fontId="12" fillId="0" borderId="0" xfId="2" applyFont="1" applyAlignment="1">
      <alignment horizontal="left" wrapText="1"/>
    </xf>
    <xf numFmtId="0" fontId="5" fillId="2" borderId="1" xfId="2" applyFont="1" applyFill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14" fillId="2" borderId="1" xfId="2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left" vertical="center" wrapText="1"/>
    </xf>
    <xf numFmtId="0" fontId="4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5" fillId="2" borderId="1" xfId="2" applyFont="1" applyFill="1" applyBorder="1" applyAlignment="1" applyProtection="1">
      <alignment horizontal="left" wrapText="1"/>
      <protection locked="0"/>
    </xf>
    <xf numFmtId="0" fontId="42" fillId="0" borderId="0" xfId="2" applyFont="1" applyAlignment="1">
      <alignment horizontal="left" wrapText="1"/>
    </xf>
    <xf numFmtId="0" fontId="8" fillId="2" borderId="1" xfId="2" applyFont="1" applyFill="1" applyBorder="1" applyAlignment="1">
      <alignment horizontal="left"/>
    </xf>
    <xf numFmtId="0" fontId="45" fillId="0" borderId="0" xfId="2" applyFont="1" applyAlignment="1">
      <alignment vertical="top"/>
    </xf>
    <xf numFmtId="0" fontId="42" fillId="0" borderId="2" xfId="2" applyFont="1" applyBorder="1" applyAlignment="1">
      <alignment horizontal="center" vertical="center" wrapText="1"/>
    </xf>
    <xf numFmtId="0" fontId="42" fillId="0" borderId="0" xfId="2" applyFont="1" applyAlignment="1">
      <alignment horizontal="left"/>
    </xf>
    <xf numFmtId="0" fontId="27" fillId="2" borderId="8" xfId="2" applyFont="1" applyFill="1" applyBorder="1" applyAlignment="1">
      <alignment horizontal="right" vertical="top" wrapText="1"/>
    </xf>
    <xf numFmtId="1" fontId="27" fillId="2" borderId="1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5" fillId="2" borderId="1" xfId="0" applyFont="1" applyFill="1" applyBorder="1" applyAlignment="1"/>
    <xf numFmtId="0" fontId="0" fillId="3" borderId="0" xfId="0" applyFill="1" applyAlignment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so.gob.ar/index.php/datos_definitivos_bsa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:K101"/>
  <sheetViews>
    <sheetView showGridLines="0" workbookViewId="0">
      <selection activeCell="E15" sqref="E15"/>
    </sheetView>
  </sheetViews>
  <sheetFormatPr baseColWidth="10" defaultColWidth="13.33203125" defaultRowHeight="15"/>
  <cols>
    <col min="1" max="16384" width="13.33203125" style="25"/>
  </cols>
  <sheetData>
    <row r="3" spans="10:11" ht="20.25">
      <c r="K3" s="27" t="s">
        <v>147</v>
      </c>
    </row>
    <row r="4" spans="10:11" ht="20.25">
      <c r="K4" s="27"/>
    </row>
    <row r="5" spans="10:11" ht="20.25">
      <c r="K5" s="27" t="s">
        <v>146</v>
      </c>
    </row>
    <row r="7" spans="10:11" ht="15.75">
      <c r="K7" s="26" t="s">
        <v>145</v>
      </c>
    </row>
    <row r="8" spans="10:11" ht="15.75">
      <c r="K8" s="26"/>
    </row>
    <row r="9" spans="10:11" ht="15.75">
      <c r="K9" s="26" t="s">
        <v>144</v>
      </c>
    </row>
    <row r="10" spans="10:11" ht="15.75">
      <c r="K10" s="26"/>
    </row>
    <row r="11" spans="10:11" ht="23.25">
      <c r="J11" s="92" t="s">
        <v>188</v>
      </c>
      <c r="K11" s="93"/>
    </row>
    <row r="12" spans="10:11" ht="15.75">
      <c r="K12" s="26"/>
    </row>
    <row r="13" spans="10:11" ht="15.75">
      <c r="K13" s="26" t="s">
        <v>143</v>
      </c>
    </row>
    <row r="14" spans="10:11" ht="15.75">
      <c r="K14" s="26" t="s">
        <v>142</v>
      </c>
    </row>
    <row r="15" spans="10:11" ht="15.75">
      <c r="K15" s="26" t="s">
        <v>141</v>
      </c>
    </row>
    <row r="16" spans="10:11" ht="15.75">
      <c r="K16" s="26"/>
    </row>
    <row r="17" spans="9:11" ht="15.75">
      <c r="K17" s="26"/>
    </row>
    <row r="18" spans="9:11" ht="18.75">
      <c r="I18" s="28" t="s">
        <v>148</v>
      </c>
      <c r="K18" s="26"/>
    </row>
    <row r="19" spans="9:11" ht="15.75">
      <c r="K19" s="26"/>
    </row>
    <row r="20" spans="9:11" ht="15.75">
      <c r="K20" s="26"/>
    </row>
    <row r="21" spans="9:11" ht="15.75">
      <c r="K21" s="26"/>
    </row>
    <row r="22" spans="9:11" ht="15.75">
      <c r="K22" s="26"/>
    </row>
    <row r="23" spans="9:11" ht="15.75">
      <c r="K23" s="26"/>
    </row>
    <row r="24" spans="9:11" ht="15.75">
      <c r="K24" s="26"/>
    </row>
    <row r="25" spans="9:11" ht="15.75">
      <c r="K25" s="26"/>
    </row>
    <row r="26" spans="9:11" ht="15.75">
      <c r="K26" s="26"/>
    </row>
    <row r="27" spans="9:11" ht="15.75">
      <c r="K27" s="26"/>
    </row>
    <row r="28" spans="9:11" ht="15.75">
      <c r="K28" s="26"/>
    </row>
    <row r="29" spans="9:11" ht="15.75">
      <c r="K29" s="26"/>
    </row>
    <row r="30" spans="9:11" ht="15.75">
      <c r="K30" s="26"/>
    </row>
    <row r="31" spans="9:11" ht="15.75">
      <c r="K31" s="26"/>
    </row>
    <row r="32" spans="9:11" ht="15.75">
      <c r="K32" s="26"/>
    </row>
    <row r="33" spans="11:11" ht="15.75">
      <c r="K33" s="26"/>
    </row>
    <row r="34" spans="11:11" ht="15.75">
      <c r="K34" s="26"/>
    </row>
    <row r="35" spans="11:11" ht="15.75">
      <c r="K35" s="26"/>
    </row>
    <row r="36" spans="11:11" ht="15.75">
      <c r="K36" s="26"/>
    </row>
    <row r="37" spans="11:11" ht="15.75">
      <c r="K37" s="26"/>
    </row>
    <row r="38" spans="11:11" ht="15.75">
      <c r="K38" s="26"/>
    </row>
    <row r="39" spans="11:11" ht="15.75">
      <c r="K39" s="26"/>
    </row>
    <row r="40" spans="11:11" ht="15.75">
      <c r="K40" s="26"/>
    </row>
    <row r="41" spans="11:11" ht="15.75">
      <c r="K41" s="26"/>
    </row>
    <row r="42" spans="11:11" ht="15.75">
      <c r="K42" s="26"/>
    </row>
    <row r="43" spans="11:11" ht="15.75">
      <c r="K43" s="26"/>
    </row>
    <row r="44" spans="11:11" ht="15.75">
      <c r="K44" s="26"/>
    </row>
    <row r="45" spans="11:11" ht="15.75">
      <c r="K45" s="26"/>
    </row>
    <row r="46" spans="11:11" ht="15.75">
      <c r="K46" s="26"/>
    </row>
    <row r="47" spans="11:11" ht="15.75">
      <c r="K47" s="26"/>
    </row>
    <row r="48" spans="11:11" ht="15.75">
      <c r="K48" s="26"/>
    </row>
    <row r="49" spans="11:11" ht="15.75">
      <c r="K49" s="26"/>
    </row>
    <row r="50" spans="11:11" ht="15.75">
      <c r="K50" s="26"/>
    </row>
    <row r="51" spans="11:11" ht="15.75">
      <c r="K51" s="26"/>
    </row>
    <row r="52" spans="11:11" ht="15.75">
      <c r="K52" s="26"/>
    </row>
    <row r="53" spans="11:11" ht="15.75">
      <c r="K53" s="26"/>
    </row>
    <row r="54" spans="11:11" ht="15.75">
      <c r="K54" s="26"/>
    </row>
    <row r="55" spans="11:11" ht="15.75">
      <c r="K55" s="26"/>
    </row>
    <row r="56" spans="11:11" ht="15.75">
      <c r="K56" s="26"/>
    </row>
    <row r="57" spans="11:11" ht="15.75">
      <c r="K57" s="26"/>
    </row>
    <row r="58" spans="11:11" ht="15.75">
      <c r="K58" s="26"/>
    </row>
    <row r="59" spans="11:11" ht="15.75">
      <c r="K59" s="26"/>
    </row>
    <row r="60" spans="11:11" ht="15.75">
      <c r="K60" s="26"/>
    </row>
    <row r="61" spans="11:11" ht="15.75">
      <c r="K61" s="26"/>
    </row>
    <row r="62" spans="11:11" ht="15.75">
      <c r="K62" s="26"/>
    </row>
    <row r="63" spans="11:11" ht="15.75">
      <c r="K63" s="26"/>
    </row>
    <row r="64" spans="11:11" ht="15.75">
      <c r="K64" s="26"/>
    </row>
    <row r="65" spans="11:11" ht="15.75">
      <c r="K65" s="26"/>
    </row>
    <row r="66" spans="11:11" ht="15.75">
      <c r="K66" s="26"/>
    </row>
    <row r="67" spans="11:11" ht="15.75">
      <c r="K67" s="26"/>
    </row>
    <row r="68" spans="11:11" ht="15.75">
      <c r="K68" s="26"/>
    </row>
    <row r="69" spans="11:11" ht="15.75">
      <c r="K69" s="26"/>
    </row>
    <row r="70" spans="11:11" ht="15.75">
      <c r="K70" s="26"/>
    </row>
    <row r="71" spans="11:11" ht="15.75">
      <c r="K71" s="26"/>
    </row>
    <row r="72" spans="11:11" ht="15.75">
      <c r="K72" s="26"/>
    </row>
    <row r="73" spans="11:11" ht="15.75">
      <c r="K73" s="26"/>
    </row>
    <row r="74" spans="11:11" ht="15.75">
      <c r="K74" s="26"/>
    </row>
    <row r="75" spans="11:11" ht="15.75">
      <c r="K75" s="26"/>
    </row>
    <row r="76" spans="11:11" ht="15.75">
      <c r="K76" s="26"/>
    </row>
    <row r="77" spans="11:11" ht="15.75">
      <c r="K77" s="26"/>
    </row>
    <row r="78" spans="11:11" ht="15.75">
      <c r="K78" s="26"/>
    </row>
    <row r="79" spans="11:11" ht="15.75">
      <c r="K79" s="26"/>
    </row>
    <row r="80" spans="11:11" ht="15.75">
      <c r="K80" s="26"/>
    </row>
    <row r="81" spans="11:11" ht="15.75">
      <c r="K81" s="26"/>
    </row>
    <row r="82" spans="11:11" ht="15.75">
      <c r="K82" s="26"/>
    </row>
    <row r="83" spans="11:11" ht="15.75">
      <c r="K83" s="26"/>
    </row>
    <row r="84" spans="11:11" ht="15.75">
      <c r="K84" s="26"/>
    </row>
    <row r="85" spans="11:11" ht="15.75">
      <c r="K85" s="26"/>
    </row>
    <row r="86" spans="11:11" ht="15.75">
      <c r="K86" s="26"/>
    </row>
    <row r="87" spans="11:11" ht="15.75">
      <c r="K87" s="26"/>
    </row>
    <row r="88" spans="11:11" ht="15.75">
      <c r="K88" s="26"/>
    </row>
    <row r="89" spans="11:11" ht="15.75">
      <c r="K89" s="26"/>
    </row>
    <row r="90" spans="11:11" ht="15.75">
      <c r="K90" s="26"/>
    </row>
    <row r="91" spans="11:11" ht="15.75">
      <c r="K91" s="26"/>
    </row>
    <row r="92" spans="11:11" ht="15.75">
      <c r="K92" s="26"/>
    </row>
    <row r="93" spans="11:11" ht="15.75">
      <c r="K93" s="26"/>
    </row>
    <row r="94" spans="11:11" ht="15.75">
      <c r="K94" s="26"/>
    </row>
    <row r="95" spans="11:11" ht="15.75">
      <c r="K95" s="26"/>
    </row>
    <row r="96" spans="11:11" ht="15.75">
      <c r="K96" s="26"/>
    </row>
    <row r="97" spans="11:11" ht="15.75">
      <c r="K97" s="26"/>
    </row>
    <row r="98" spans="11:11" ht="15.75">
      <c r="K98" s="26"/>
    </row>
    <row r="99" spans="11:11" ht="15.75">
      <c r="K99" s="26"/>
    </row>
    <row r="100" spans="11:11" ht="15.75">
      <c r="K100" s="26"/>
    </row>
    <row r="101" spans="11:11" ht="15.75">
      <c r="K101" s="26"/>
    </row>
  </sheetData>
  <hyperlinks>
    <hyperlink ref="I18" r:id="rId1"/>
  </hyperlink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topLeftCell="A3" workbookViewId="0">
      <selection activeCell="B6" sqref="B6"/>
    </sheetView>
  </sheetViews>
  <sheetFormatPr baseColWidth="10" defaultRowHeight="15"/>
  <cols>
    <col min="1" max="1" width="22.5" style="25" customWidth="1"/>
    <col min="2" max="2" width="40" style="25" customWidth="1"/>
    <col min="3" max="7" width="12" style="25"/>
    <col min="8" max="8" width="13.33203125" style="25" customWidth="1"/>
    <col min="9" max="9" width="15.83203125" style="25" customWidth="1"/>
    <col min="10" max="10" width="17.33203125" style="25" customWidth="1"/>
    <col min="11" max="14" width="13.33203125" style="25" customWidth="1"/>
    <col min="15" max="16384" width="12" style="25"/>
  </cols>
  <sheetData>
    <row r="1" spans="1:13">
      <c r="A1" s="49" t="s">
        <v>192</v>
      </c>
      <c r="B1" s="49"/>
      <c r="C1" s="49"/>
      <c r="D1" s="49"/>
      <c r="E1" s="49"/>
      <c r="F1" s="49"/>
      <c r="G1" s="49"/>
      <c r="H1" s="49"/>
    </row>
    <row r="2" spans="1:13" ht="21" customHeight="1">
      <c r="A2" s="136" t="s">
        <v>191</v>
      </c>
      <c r="B2" s="136" t="s">
        <v>2</v>
      </c>
      <c r="C2" s="136" t="s">
        <v>2</v>
      </c>
      <c r="D2" s="136" t="s">
        <v>2</v>
      </c>
      <c r="E2" s="136" t="s">
        <v>2</v>
      </c>
      <c r="F2" s="136" t="s">
        <v>2</v>
      </c>
      <c r="G2" s="136" t="s">
        <v>2</v>
      </c>
      <c r="H2" s="136" t="s">
        <v>2</v>
      </c>
      <c r="K2" s="25" t="s">
        <v>2</v>
      </c>
      <c r="L2" s="25" t="s">
        <v>2</v>
      </c>
    </row>
    <row r="3" spans="1:13" ht="15" customHeight="1">
      <c r="A3" s="170" t="s">
        <v>134</v>
      </c>
      <c r="B3" s="170" t="s">
        <v>135</v>
      </c>
      <c r="C3" s="170" t="s">
        <v>190</v>
      </c>
      <c r="D3" s="170" t="s">
        <v>2</v>
      </c>
      <c r="E3" s="170" t="s">
        <v>2</v>
      </c>
      <c r="F3" s="170" t="s">
        <v>2</v>
      </c>
      <c r="G3" s="170" t="s">
        <v>2</v>
      </c>
      <c r="H3" s="170" t="s">
        <v>2</v>
      </c>
    </row>
    <row r="4" spans="1:13">
      <c r="A4" s="170" t="s">
        <v>2</v>
      </c>
      <c r="B4" s="170" t="s">
        <v>2</v>
      </c>
      <c r="C4" s="91">
        <v>1970</v>
      </c>
      <c r="D4" s="91">
        <v>1980</v>
      </c>
      <c r="E4" s="91">
        <v>1991</v>
      </c>
      <c r="F4" s="91">
        <v>2001</v>
      </c>
      <c r="G4" s="91">
        <v>2010</v>
      </c>
      <c r="H4" s="91">
        <v>2022</v>
      </c>
      <c r="I4" s="25" t="s">
        <v>2</v>
      </c>
      <c r="J4" s="25" t="s">
        <v>2</v>
      </c>
      <c r="M4" s="25" t="s">
        <v>2</v>
      </c>
    </row>
    <row r="5" spans="1:13">
      <c r="A5" s="87" t="s">
        <v>158</v>
      </c>
      <c r="B5" s="90" t="s">
        <v>164</v>
      </c>
      <c r="C5" s="100">
        <v>26</v>
      </c>
      <c r="D5" s="100">
        <v>28</v>
      </c>
      <c r="E5" s="100">
        <v>32</v>
      </c>
      <c r="F5" s="100">
        <v>40</v>
      </c>
      <c r="G5" s="100">
        <v>43</v>
      </c>
      <c r="H5" s="99">
        <v>55</v>
      </c>
      <c r="I5" s="82" t="s">
        <v>2</v>
      </c>
      <c r="J5" s="25" t="s">
        <v>2</v>
      </c>
      <c r="M5" s="25" t="s">
        <v>2</v>
      </c>
    </row>
    <row r="6" spans="1:13">
      <c r="A6" s="87" t="s">
        <v>139</v>
      </c>
      <c r="B6" s="87" t="s">
        <v>140</v>
      </c>
      <c r="C6" s="36" t="s">
        <v>168</v>
      </c>
      <c r="D6" s="96">
        <v>44</v>
      </c>
      <c r="E6" s="94">
        <v>46</v>
      </c>
      <c r="F6" s="94">
        <v>56</v>
      </c>
      <c r="G6" s="95">
        <v>63</v>
      </c>
      <c r="H6" s="94">
        <v>69</v>
      </c>
      <c r="I6" s="82"/>
    </row>
    <row r="7" spans="1:13" ht="45" customHeight="1">
      <c r="A7" s="175" t="s">
        <v>189</v>
      </c>
      <c r="B7" s="172" t="s">
        <v>2</v>
      </c>
      <c r="C7" s="176" t="s">
        <v>2</v>
      </c>
      <c r="D7" s="176" t="s">
        <v>2</v>
      </c>
      <c r="E7" s="176" t="s">
        <v>2</v>
      </c>
      <c r="F7" s="176" t="s">
        <v>2</v>
      </c>
      <c r="G7" s="176" t="s">
        <v>2</v>
      </c>
      <c r="H7" s="176" t="s">
        <v>2</v>
      </c>
      <c r="I7" s="177"/>
      <c r="K7" s="25" t="s">
        <v>2</v>
      </c>
      <c r="L7" s="25" t="s">
        <v>2</v>
      </c>
    </row>
    <row r="8" spans="1:13">
      <c r="A8" s="178" t="s">
        <v>185</v>
      </c>
      <c r="B8" s="171" t="s">
        <v>2</v>
      </c>
      <c r="C8" s="179" t="s">
        <v>2</v>
      </c>
      <c r="D8" s="179" t="s">
        <v>2</v>
      </c>
      <c r="E8" s="179" t="s">
        <v>2</v>
      </c>
      <c r="F8" s="179" t="s">
        <v>2</v>
      </c>
      <c r="G8" s="179" t="s">
        <v>2</v>
      </c>
      <c r="H8" s="179" t="s">
        <v>2</v>
      </c>
      <c r="K8" s="25" t="s">
        <v>2</v>
      </c>
      <c r="L8" s="25" t="s">
        <v>2</v>
      </c>
    </row>
    <row r="9" spans="1:13">
      <c r="A9" s="176" t="s">
        <v>184</v>
      </c>
      <c r="B9" s="176" t="s">
        <v>2</v>
      </c>
      <c r="C9" s="176" t="s">
        <v>2</v>
      </c>
      <c r="D9" s="176" t="s">
        <v>2</v>
      </c>
      <c r="E9" s="176" t="s">
        <v>2</v>
      </c>
      <c r="F9" s="176" t="s">
        <v>2</v>
      </c>
      <c r="G9" s="176" t="s">
        <v>2</v>
      </c>
      <c r="H9" s="176" t="s">
        <v>2</v>
      </c>
      <c r="K9" s="25" t="s">
        <v>2</v>
      </c>
      <c r="L9" s="25" t="s">
        <v>2</v>
      </c>
    </row>
    <row r="10" spans="1:13">
      <c r="A10" s="176" t="s">
        <v>178</v>
      </c>
      <c r="B10" s="176" t="s">
        <v>2</v>
      </c>
      <c r="C10" s="176" t="s">
        <v>2</v>
      </c>
      <c r="D10" s="176" t="s">
        <v>2</v>
      </c>
      <c r="E10" s="176" t="s">
        <v>2</v>
      </c>
      <c r="F10" s="176" t="s">
        <v>2</v>
      </c>
      <c r="G10" s="176" t="s">
        <v>2</v>
      </c>
      <c r="H10" s="176" t="s">
        <v>2</v>
      </c>
      <c r="K10" s="25" t="s">
        <v>2</v>
      </c>
      <c r="L10" s="25" t="s">
        <v>2</v>
      </c>
    </row>
    <row r="11" spans="1:13">
      <c r="A11" s="176" t="s">
        <v>155</v>
      </c>
      <c r="B11" s="176" t="s">
        <v>2</v>
      </c>
      <c r="C11" s="176" t="s">
        <v>2</v>
      </c>
      <c r="D11" s="176" t="s">
        <v>2</v>
      </c>
      <c r="E11" s="176" t="s">
        <v>2</v>
      </c>
      <c r="F11" s="176" t="s">
        <v>2</v>
      </c>
      <c r="G11" s="176" t="s">
        <v>2</v>
      </c>
      <c r="H11" s="176" t="s">
        <v>2</v>
      </c>
      <c r="K11" s="25" t="s">
        <v>2</v>
      </c>
      <c r="L11" s="25" t="s">
        <v>2</v>
      </c>
    </row>
    <row r="12" spans="1:13">
      <c r="A12" s="81" t="s">
        <v>2</v>
      </c>
      <c r="B12" s="81" t="s">
        <v>2</v>
      </c>
      <c r="C12" s="81" t="s">
        <v>2</v>
      </c>
      <c r="D12" s="81" t="s">
        <v>2</v>
      </c>
      <c r="E12" s="81" t="s">
        <v>2</v>
      </c>
      <c r="F12" s="81" t="s">
        <v>2</v>
      </c>
      <c r="G12" s="81" t="s">
        <v>2</v>
      </c>
      <c r="H12" s="81" t="s">
        <v>2</v>
      </c>
      <c r="I12" s="25" t="s">
        <v>2</v>
      </c>
      <c r="J12" s="25" t="s">
        <v>2</v>
      </c>
      <c r="K12" s="25" t="s">
        <v>2</v>
      </c>
      <c r="L12" s="25" t="s">
        <v>2</v>
      </c>
      <c r="M12" s="25" t="s">
        <v>2</v>
      </c>
    </row>
  </sheetData>
  <mergeCells count="9">
    <mergeCell ref="A10:H10"/>
    <mergeCell ref="A11:H11"/>
    <mergeCell ref="A9:H9"/>
    <mergeCell ref="A2:H2"/>
    <mergeCell ref="A3:A4"/>
    <mergeCell ref="B3:B4"/>
    <mergeCell ref="C3:H3"/>
    <mergeCell ref="A7:I7"/>
    <mergeCell ref="A8:H8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opLeftCell="A3" workbookViewId="0">
      <selection activeCell="A3" sqref="A3:A4"/>
    </sheetView>
  </sheetViews>
  <sheetFormatPr baseColWidth="10" defaultRowHeight="15"/>
  <cols>
    <col min="1" max="1" width="20.5" style="25" customWidth="1"/>
    <col min="2" max="2" width="42.1640625" style="25" bestFit="1" customWidth="1"/>
    <col min="3" max="3" width="12" style="25"/>
    <col min="4" max="4" width="13.83203125" style="25" customWidth="1"/>
    <col min="5" max="5" width="13" style="25" customWidth="1"/>
    <col min="6" max="6" width="13.33203125" style="25" customWidth="1"/>
    <col min="7" max="16384" width="12" style="25"/>
  </cols>
  <sheetData>
    <row r="1" spans="1:13">
      <c r="A1" s="49" t="s">
        <v>192</v>
      </c>
      <c r="B1" s="49"/>
      <c r="C1" s="49"/>
      <c r="D1" s="49"/>
      <c r="E1" s="49"/>
      <c r="F1" s="49"/>
      <c r="G1" s="49"/>
      <c r="H1" s="49"/>
    </row>
    <row r="2" spans="1:13" ht="30" customHeight="1">
      <c r="A2" s="136" t="s">
        <v>193</v>
      </c>
      <c r="B2" s="136" t="s">
        <v>2</v>
      </c>
      <c r="C2" s="136" t="s">
        <v>2</v>
      </c>
      <c r="D2" s="136" t="s">
        <v>2</v>
      </c>
      <c r="E2" s="136" t="s">
        <v>2</v>
      </c>
      <c r="F2" s="136" t="s">
        <v>2</v>
      </c>
      <c r="G2" s="136" t="s">
        <v>2</v>
      </c>
      <c r="H2" s="136" t="s">
        <v>2</v>
      </c>
      <c r="K2" s="25" t="s">
        <v>2</v>
      </c>
      <c r="L2" s="101" t="s">
        <v>2</v>
      </c>
    </row>
    <row r="3" spans="1:13" ht="14.85" customHeight="1">
      <c r="A3" s="170" t="s">
        <v>134</v>
      </c>
      <c r="B3" s="170" t="s">
        <v>135</v>
      </c>
      <c r="C3" s="170" t="s">
        <v>194</v>
      </c>
      <c r="D3" s="170" t="s">
        <v>2</v>
      </c>
      <c r="E3" s="170" t="s">
        <v>2</v>
      </c>
      <c r="F3" s="170" t="s">
        <v>2</v>
      </c>
      <c r="G3" s="170" t="s">
        <v>2</v>
      </c>
      <c r="H3" s="170" t="s">
        <v>2</v>
      </c>
      <c r="I3" s="102"/>
    </row>
    <row r="4" spans="1:13">
      <c r="A4" s="170" t="s">
        <v>2</v>
      </c>
      <c r="B4" s="170" t="s">
        <v>2</v>
      </c>
      <c r="C4" s="91">
        <v>1970</v>
      </c>
      <c r="D4" s="91">
        <v>1980</v>
      </c>
      <c r="E4" s="91">
        <v>1991</v>
      </c>
      <c r="F4" s="91">
        <v>2001</v>
      </c>
      <c r="G4" s="91">
        <v>2010</v>
      </c>
      <c r="H4" s="91">
        <v>2022</v>
      </c>
      <c r="I4" s="25" t="s">
        <v>2</v>
      </c>
      <c r="J4" s="25" t="s">
        <v>2</v>
      </c>
      <c r="M4" s="25" t="s">
        <v>2</v>
      </c>
    </row>
    <row r="5" spans="1:13">
      <c r="A5" s="87" t="s">
        <v>158</v>
      </c>
      <c r="B5" s="90" t="s">
        <v>8</v>
      </c>
      <c r="C5" s="100">
        <v>52</v>
      </c>
      <c r="D5" s="100">
        <v>59</v>
      </c>
      <c r="E5" s="100">
        <v>61</v>
      </c>
      <c r="F5" s="100">
        <v>59</v>
      </c>
      <c r="G5" s="100">
        <v>55</v>
      </c>
      <c r="H5" s="99">
        <v>52</v>
      </c>
      <c r="I5" s="82" t="s">
        <v>2</v>
      </c>
      <c r="J5" s="82" t="s">
        <v>2</v>
      </c>
      <c r="M5" s="25" t="s">
        <v>2</v>
      </c>
    </row>
    <row r="6" spans="1:13">
      <c r="A6" s="87" t="s">
        <v>139</v>
      </c>
      <c r="B6" s="87" t="s">
        <v>140</v>
      </c>
      <c r="C6" s="95" t="s">
        <v>168</v>
      </c>
      <c r="D6" s="98">
        <v>57</v>
      </c>
      <c r="E6" s="98">
        <v>66</v>
      </c>
      <c r="F6" s="98">
        <v>62</v>
      </c>
      <c r="G6" s="98">
        <v>58</v>
      </c>
      <c r="H6" s="97">
        <v>56</v>
      </c>
      <c r="I6" s="82"/>
      <c r="J6" s="82"/>
    </row>
    <row r="7" spans="1:13">
      <c r="A7" s="87"/>
      <c r="B7" s="87"/>
      <c r="C7" s="95"/>
      <c r="D7" s="98"/>
      <c r="E7" s="98"/>
      <c r="F7" s="98"/>
      <c r="G7" s="98"/>
      <c r="H7" s="97"/>
      <c r="I7" s="82"/>
      <c r="J7" s="82"/>
    </row>
    <row r="8" spans="1:13" ht="24.6" customHeight="1">
      <c r="A8" s="175" t="s">
        <v>195</v>
      </c>
      <c r="B8" s="172" t="s">
        <v>2</v>
      </c>
      <c r="C8" s="176" t="s">
        <v>2</v>
      </c>
      <c r="D8" s="176" t="s">
        <v>2</v>
      </c>
      <c r="E8" s="176" t="s">
        <v>2</v>
      </c>
      <c r="F8" s="176" t="s">
        <v>2</v>
      </c>
      <c r="G8" s="176" t="s">
        <v>2</v>
      </c>
      <c r="H8" s="176" t="s">
        <v>2</v>
      </c>
      <c r="K8" s="25" t="s">
        <v>2</v>
      </c>
      <c r="L8" s="25" t="s">
        <v>2</v>
      </c>
    </row>
    <row r="9" spans="1:13" s="103" customFormat="1">
      <c r="A9" s="181" t="s">
        <v>196</v>
      </c>
      <c r="B9" s="182" t="s">
        <v>2</v>
      </c>
      <c r="C9" s="183" t="s">
        <v>2</v>
      </c>
      <c r="D9" s="183" t="s">
        <v>2</v>
      </c>
      <c r="E9" s="183" t="s">
        <v>2</v>
      </c>
      <c r="F9" s="183" t="s">
        <v>2</v>
      </c>
      <c r="G9" s="183" t="s">
        <v>2</v>
      </c>
      <c r="H9" s="183" t="s">
        <v>2</v>
      </c>
      <c r="K9" s="103" t="s">
        <v>2</v>
      </c>
      <c r="L9" s="103" t="s">
        <v>2</v>
      </c>
    </row>
    <row r="10" spans="1:13" s="103" customFormat="1">
      <c r="A10" s="180" t="s">
        <v>184</v>
      </c>
      <c r="B10" s="180" t="s">
        <v>2</v>
      </c>
      <c r="C10" s="180" t="s">
        <v>2</v>
      </c>
      <c r="D10" s="180" t="s">
        <v>2</v>
      </c>
      <c r="E10" s="180" t="s">
        <v>2</v>
      </c>
      <c r="F10" s="180" t="s">
        <v>2</v>
      </c>
      <c r="G10" s="180" t="s">
        <v>2</v>
      </c>
      <c r="H10" s="180" t="s">
        <v>2</v>
      </c>
      <c r="K10" s="103" t="s">
        <v>2</v>
      </c>
      <c r="L10" s="103" t="s">
        <v>2</v>
      </c>
    </row>
    <row r="11" spans="1:13" s="103" customFormat="1">
      <c r="A11" s="180" t="s">
        <v>178</v>
      </c>
      <c r="B11" s="180" t="s">
        <v>2</v>
      </c>
      <c r="C11" s="180" t="s">
        <v>2</v>
      </c>
      <c r="D11" s="180" t="s">
        <v>2</v>
      </c>
      <c r="E11" s="180" t="s">
        <v>2</v>
      </c>
      <c r="F11" s="180" t="s">
        <v>2</v>
      </c>
      <c r="G11" s="180" t="s">
        <v>2</v>
      </c>
      <c r="H11" s="180" t="s">
        <v>2</v>
      </c>
      <c r="K11" s="103" t="s">
        <v>2</v>
      </c>
      <c r="L11" s="103" t="s">
        <v>2</v>
      </c>
    </row>
    <row r="12" spans="1:13" s="103" customFormat="1">
      <c r="A12" s="180" t="s">
        <v>155</v>
      </c>
      <c r="B12" s="180" t="s">
        <v>2</v>
      </c>
      <c r="C12" s="180" t="s">
        <v>2</v>
      </c>
      <c r="D12" s="180" t="s">
        <v>2</v>
      </c>
      <c r="E12" s="180" t="s">
        <v>2</v>
      </c>
      <c r="F12" s="180" t="s">
        <v>2</v>
      </c>
      <c r="G12" s="180" t="s">
        <v>2</v>
      </c>
      <c r="H12" s="180" t="s">
        <v>2</v>
      </c>
      <c r="K12" s="103" t="s">
        <v>2</v>
      </c>
      <c r="L12" s="103" t="s">
        <v>2</v>
      </c>
    </row>
    <row r="13" spans="1:13">
      <c r="A13" s="81" t="s">
        <v>2</v>
      </c>
      <c r="B13" s="81" t="s">
        <v>2</v>
      </c>
      <c r="C13" s="81" t="s">
        <v>2</v>
      </c>
      <c r="D13" s="81" t="s">
        <v>2</v>
      </c>
      <c r="E13" s="81" t="s">
        <v>2</v>
      </c>
      <c r="F13" s="81" t="s">
        <v>2</v>
      </c>
      <c r="G13" s="81" t="s">
        <v>2</v>
      </c>
      <c r="H13" s="81" t="s">
        <v>2</v>
      </c>
      <c r="I13" s="25" t="s">
        <v>2</v>
      </c>
      <c r="J13" s="25" t="s">
        <v>2</v>
      </c>
      <c r="K13" s="25" t="s">
        <v>2</v>
      </c>
      <c r="L13" s="25" t="s">
        <v>2</v>
      </c>
      <c r="M13" s="25" t="s">
        <v>2</v>
      </c>
    </row>
  </sheetData>
  <mergeCells count="9">
    <mergeCell ref="A10:H10"/>
    <mergeCell ref="A11:H11"/>
    <mergeCell ref="A12:H12"/>
    <mergeCell ref="A2:H2"/>
    <mergeCell ref="A3:A4"/>
    <mergeCell ref="B3:B4"/>
    <mergeCell ref="C3:H3"/>
    <mergeCell ref="A8:H8"/>
    <mergeCell ref="A9:H9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/>
  </sheetViews>
  <sheetFormatPr baseColWidth="10" defaultRowHeight="15"/>
  <cols>
    <col min="1" max="1" width="25.1640625" style="25" customWidth="1"/>
    <col min="2" max="2" width="48.83203125" style="25" customWidth="1"/>
    <col min="3" max="8" width="12" style="25"/>
    <col min="9" max="9" width="13.33203125" style="25" customWidth="1"/>
    <col min="10" max="10" width="12" style="25"/>
    <col min="11" max="11" width="16.6640625" style="25" customWidth="1"/>
    <col min="12" max="16384" width="12" style="25"/>
  </cols>
  <sheetData>
    <row r="1" spans="1:13">
      <c r="A1" s="49" t="s">
        <v>192</v>
      </c>
      <c r="B1" s="49"/>
      <c r="C1" s="49"/>
      <c r="D1" s="49"/>
      <c r="E1" s="49"/>
      <c r="F1" s="49"/>
      <c r="G1" s="49"/>
      <c r="H1" s="49"/>
    </row>
    <row r="2" spans="1:13" ht="24.75" customHeight="1">
      <c r="A2" s="136" t="s">
        <v>197</v>
      </c>
      <c r="B2" s="136" t="s">
        <v>2</v>
      </c>
      <c r="C2" s="136" t="s">
        <v>2</v>
      </c>
      <c r="D2" s="136" t="s">
        <v>2</v>
      </c>
      <c r="E2" s="136" t="s">
        <v>2</v>
      </c>
      <c r="F2" s="136" t="s">
        <v>2</v>
      </c>
      <c r="G2" s="136" t="s">
        <v>2</v>
      </c>
      <c r="H2" s="136" t="s">
        <v>2</v>
      </c>
      <c r="K2" s="25" t="s">
        <v>2</v>
      </c>
      <c r="L2" s="25" t="s">
        <v>2</v>
      </c>
    </row>
    <row r="3" spans="1:13">
      <c r="A3" s="170" t="s">
        <v>134</v>
      </c>
      <c r="B3" s="170" t="s">
        <v>135</v>
      </c>
      <c r="C3" s="170" t="s">
        <v>198</v>
      </c>
      <c r="D3" s="170" t="s">
        <v>2</v>
      </c>
      <c r="E3" s="170" t="s">
        <v>2</v>
      </c>
      <c r="F3" s="170" t="s">
        <v>2</v>
      </c>
      <c r="G3" s="170" t="s">
        <v>2</v>
      </c>
      <c r="H3" s="170" t="s">
        <v>2</v>
      </c>
    </row>
    <row r="4" spans="1:13">
      <c r="A4" s="170" t="s">
        <v>2</v>
      </c>
      <c r="B4" s="170" t="s">
        <v>2</v>
      </c>
      <c r="C4" s="91">
        <v>1970</v>
      </c>
      <c r="D4" s="91">
        <v>1980</v>
      </c>
      <c r="E4" s="91">
        <v>1991</v>
      </c>
      <c r="F4" s="91">
        <v>2001</v>
      </c>
      <c r="G4" s="91">
        <v>2010</v>
      </c>
      <c r="H4" s="91">
        <v>2022</v>
      </c>
      <c r="I4" s="25" t="s">
        <v>2</v>
      </c>
      <c r="J4" s="25" t="s">
        <v>2</v>
      </c>
      <c r="M4" s="25" t="s">
        <v>2</v>
      </c>
    </row>
    <row r="5" spans="1:13">
      <c r="A5" s="87" t="s">
        <v>158</v>
      </c>
      <c r="B5" s="90" t="s">
        <v>164</v>
      </c>
      <c r="C5" s="104">
        <v>1</v>
      </c>
      <c r="D5" s="104">
        <v>1.3</v>
      </c>
      <c r="E5" s="104">
        <v>1.5</v>
      </c>
      <c r="F5" s="104">
        <v>2.1</v>
      </c>
      <c r="G5" s="104">
        <v>2.6</v>
      </c>
      <c r="H5" s="89">
        <v>2.8</v>
      </c>
      <c r="I5" s="25" t="s">
        <v>2</v>
      </c>
      <c r="J5" s="25" t="s">
        <v>2</v>
      </c>
      <c r="M5" s="25" t="s">
        <v>2</v>
      </c>
    </row>
    <row r="6" spans="1:13">
      <c r="A6" s="87" t="s">
        <v>139</v>
      </c>
      <c r="B6" s="87" t="s">
        <v>140</v>
      </c>
      <c r="C6" s="86" t="s">
        <v>168</v>
      </c>
      <c r="D6" s="105">
        <v>1.8</v>
      </c>
      <c r="E6" s="105">
        <v>2.4</v>
      </c>
      <c r="F6" s="105">
        <v>3.2</v>
      </c>
      <c r="G6" s="105">
        <v>3.7</v>
      </c>
      <c r="H6" s="83">
        <v>3.7</v>
      </c>
    </row>
    <row r="7" spans="1:13" ht="27" customHeight="1">
      <c r="A7" s="171" t="s">
        <v>185</v>
      </c>
      <c r="B7" s="171" t="s">
        <v>2</v>
      </c>
      <c r="C7" s="179" t="s">
        <v>2</v>
      </c>
      <c r="D7" s="179" t="s">
        <v>2</v>
      </c>
      <c r="E7" s="179" t="s">
        <v>2</v>
      </c>
      <c r="F7" s="179" t="s">
        <v>2</v>
      </c>
      <c r="G7" s="179" t="s">
        <v>2</v>
      </c>
      <c r="H7" s="179" t="s">
        <v>2</v>
      </c>
      <c r="K7" s="25" t="s">
        <v>2</v>
      </c>
      <c r="L7" s="25" t="s">
        <v>2</v>
      </c>
    </row>
    <row r="8" spans="1:13">
      <c r="A8" s="172" t="s">
        <v>184</v>
      </c>
      <c r="B8" s="172" t="s">
        <v>2</v>
      </c>
      <c r="C8" s="176" t="s">
        <v>2</v>
      </c>
      <c r="D8" s="176" t="s">
        <v>2</v>
      </c>
      <c r="E8" s="176" t="s">
        <v>2</v>
      </c>
      <c r="F8" s="176" t="s">
        <v>2</v>
      </c>
      <c r="G8" s="176" t="s">
        <v>2</v>
      </c>
      <c r="H8" s="176" t="s">
        <v>2</v>
      </c>
      <c r="K8" s="25" t="s">
        <v>2</v>
      </c>
      <c r="L8" s="25" t="s">
        <v>2</v>
      </c>
    </row>
    <row r="9" spans="1:13">
      <c r="A9" s="172" t="s">
        <v>178</v>
      </c>
      <c r="B9" s="172" t="s">
        <v>2</v>
      </c>
      <c r="C9" s="176" t="s">
        <v>2</v>
      </c>
      <c r="D9" s="176" t="s">
        <v>2</v>
      </c>
      <c r="E9" s="176" t="s">
        <v>2</v>
      </c>
      <c r="F9" s="176" t="s">
        <v>2</v>
      </c>
      <c r="G9" s="176" t="s">
        <v>2</v>
      </c>
      <c r="H9" s="176" t="s">
        <v>2</v>
      </c>
      <c r="K9" s="25" t="s">
        <v>2</v>
      </c>
      <c r="L9" s="25" t="s">
        <v>2</v>
      </c>
    </row>
    <row r="10" spans="1:13">
      <c r="A10" s="175" t="s">
        <v>155</v>
      </c>
      <c r="B10" s="172" t="s">
        <v>2</v>
      </c>
      <c r="C10" s="176" t="s">
        <v>2</v>
      </c>
      <c r="D10" s="176" t="s">
        <v>2</v>
      </c>
      <c r="E10" s="176" t="s">
        <v>2</v>
      </c>
      <c r="F10" s="176" t="s">
        <v>2</v>
      </c>
      <c r="G10" s="176" t="s">
        <v>2</v>
      </c>
      <c r="H10" s="176" t="s">
        <v>2</v>
      </c>
      <c r="K10" s="25" t="s">
        <v>2</v>
      </c>
      <c r="L10" s="25" t="s">
        <v>2</v>
      </c>
    </row>
    <row r="11" spans="1:13">
      <c r="A11" s="80" t="s">
        <v>2</v>
      </c>
      <c r="B11" s="80" t="s">
        <v>2</v>
      </c>
      <c r="C11" s="81" t="s">
        <v>2</v>
      </c>
      <c r="D11" s="81" t="s">
        <v>2</v>
      </c>
      <c r="E11" s="81" t="s">
        <v>2</v>
      </c>
      <c r="F11" s="81" t="s">
        <v>2</v>
      </c>
      <c r="G11" s="81" t="s">
        <v>2</v>
      </c>
      <c r="H11" s="81" t="s">
        <v>2</v>
      </c>
      <c r="I11" s="25" t="s">
        <v>2</v>
      </c>
      <c r="J11" s="25" t="s">
        <v>2</v>
      </c>
      <c r="K11" s="25" t="s">
        <v>2</v>
      </c>
      <c r="L11" s="25" t="s">
        <v>2</v>
      </c>
      <c r="M11" s="25" t="s">
        <v>2</v>
      </c>
    </row>
    <row r="12" spans="1:13">
      <c r="A12" s="80"/>
      <c r="B12" s="80"/>
    </row>
  </sheetData>
  <mergeCells count="8">
    <mergeCell ref="A8:H8"/>
    <mergeCell ref="A9:H9"/>
    <mergeCell ref="A10:H10"/>
    <mergeCell ref="A2:H2"/>
    <mergeCell ref="A3:A4"/>
    <mergeCell ref="B3:B4"/>
    <mergeCell ref="C3:H3"/>
    <mergeCell ref="A7:H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topLeftCell="A3" zoomScaleNormal="100" workbookViewId="0">
      <selection activeCell="A3" sqref="A3:A4"/>
    </sheetView>
  </sheetViews>
  <sheetFormatPr baseColWidth="10" defaultRowHeight="15"/>
  <cols>
    <col min="1" max="1" width="35.5" style="25" customWidth="1"/>
    <col min="2" max="2" width="42.1640625" style="25" bestFit="1" customWidth="1"/>
    <col min="3" max="16384" width="12" style="25"/>
  </cols>
  <sheetData>
    <row r="1" spans="1:13">
      <c r="A1" s="49" t="s">
        <v>192</v>
      </c>
      <c r="B1" s="49"/>
      <c r="C1" s="49"/>
      <c r="D1" s="49"/>
      <c r="E1" s="49"/>
      <c r="F1" s="49"/>
      <c r="G1" s="49"/>
      <c r="H1" s="49"/>
    </row>
    <row r="2" spans="1:13" s="106" customFormat="1" ht="18.75" customHeight="1">
      <c r="A2" s="136" t="s">
        <v>199</v>
      </c>
      <c r="B2" s="136" t="s">
        <v>2</v>
      </c>
      <c r="C2" s="136" t="s">
        <v>2</v>
      </c>
      <c r="D2" s="136" t="s">
        <v>2</v>
      </c>
      <c r="E2" s="136" t="s">
        <v>2</v>
      </c>
      <c r="F2" s="136" t="s">
        <v>2</v>
      </c>
      <c r="G2" s="136" t="s">
        <v>2</v>
      </c>
      <c r="H2" s="136" t="s">
        <v>2</v>
      </c>
      <c r="K2" s="106" t="s">
        <v>2</v>
      </c>
      <c r="L2" s="106" t="s">
        <v>2</v>
      </c>
    </row>
    <row r="3" spans="1:13" ht="25.5" customHeight="1">
      <c r="A3" s="170" t="s">
        <v>134</v>
      </c>
      <c r="B3" s="170" t="s">
        <v>135</v>
      </c>
      <c r="C3" s="170" t="s">
        <v>200</v>
      </c>
      <c r="D3" s="170" t="s">
        <v>2</v>
      </c>
      <c r="E3" s="170" t="s">
        <v>2</v>
      </c>
      <c r="F3" s="170" t="s">
        <v>2</v>
      </c>
      <c r="G3" s="170" t="s">
        <v>2</v>
      </c>
      <c r="H3" s="170" t="s">
        <v>2</v>
      </c>
      <c r="I3" s="107"/>
    </row>
    <row r="4" spans="1:13" ht="12.75" customHeight="1">
      <c r="A4" s="170" t="s">
        <v>2</v>
      </c>
      <c r="B4" s="170" t="s">
        <v>2</v>
      </c>
      <c r="C4" s="91">
        <v>1970</v>
      </c>
      <c r="D4" s="91">
        <v>1980</v>
      </c>
      <c r="E4" s="91">
        <v>1991</v>
      </c>
      <c r="F4" s="91">
        <v>2001</v>
      </c>
      <c r="G4" s="91">
        <v>2010</v>
      </c>
      <c r="H4" s="91">
        <v>2022</v>
      </c>
      <c r="I4" s="25" t="s">
        <v>2</v>
      </c>
      <c r="J4" s="25" t="s">
        <v>2</v>
      </c>
      <c r="M4" s="25" t="s">
        <v>2</v>
      </c>
    </row>
    <row r="5" spans="1:13">
      <c r="A5" s="90" t="s">
        <v>2</v>
      </c>
      <c r="B5" s="90" t="s">
        <v>202</v>
      </c>
      <c r="C5" s="100">
        <v>8</v>
      </c>
      <c r="D5" s="100">
        <v>9</v>
      </c>
      <c r="E5" s="100">
        <v>11</v>
      </c>
      <c r="F5" s="100">
        <v>16</v>
      </c>
      <c r="G5" s="100">
        <v>18</v>
      </c>
      <c r="H5" s="108">
        <v>19</v>
      </c>
      <c r="I5" s="25" t="s">
        <v>2</v>
      </c>
      <c r="J5" s="25" t="s">
        <v>2</v>
      </c>
      <c r="M5" s="25" t="s">
        <v>2</v>
      </c>
    </row>
    <row r="6" spans="1:13">
      <c r="A6" s="87" t="s">
        <v>139</v>
      </c>
      <c r="B6" s="87" t="s">
        <v>140</v>
      </c>
      <c r="C6" s="36" t="s">
        <v>168</v>
      </c>
      <c r="D6" s="98">
        <v>11</v>
      </c>
      <c r="E6" s="98">
        <v>16</v>
      </c>
      <c r="F6" s="98">
        <v>21</v>
      </c>
      <c r="G6" s="98">
        <v>24</v>
      </c>
      <c r="H6" s="109">
        <v>24</v>
      </c>
    </row>
    <row r="7" spans="1:13" ht="36" customHeight="1">
      <c r="A7" s="175" t="s">
        <v>201</v>
      </c>
      <c r="B7" s="172" t="s">
        <v>2</v>
      </c>
      <c r="C7" s="184" t="s">
        <v>2</v>
      </c>
      <c r="D7" s="184" t="s">
        <v>2</v>
      </c>
      <c r="E7" s="184" t="s">
        <v>2</v>
      </c>
      <c r="F7" s="184" t="s">
        <v>2</v>
      </c>
      <c r="G7" s="184" t="s">
        <v>2</v>
      </c>
      <c r="H7" s="184" t="s">
        <v>2</v>
      </c>
      <c r="K7" s="25" t="s">
        <v>2</v>
      </c>
      <c r="L7" s="25" t="s">
        <v>2</v>
      </c>
    </row>
    <row r="8" spans="1:13">
      <c r="A8" s="185" t="s">
        <v>196</v>
      </c>
      <c r="B8" s="172" t="s">
        <v>2</v>
      </c>
      <c r="C8" s="186" t="s">
        <v>2</v>
      </c>
      <c r="D8" s="186" t="s">
        <v>2</v>
      </c>
      <c r="E8" s="186" t="s">
        <v>2</v>
      </c>
      <c r="F8" s="186" t="s">
        <v>2</v>
      </c>
      <c r="G8" s="186" t="s">
        <v>2</v>
      </c>
      <c r="H8" s="186" t="s">
        <v>2</v>
      </c>
      <c r="K8" s="25" t="s">
        <v>2</v>
      </c>
      <c r="L8" s="25" t="s">
        <v>2</v>
      </c>
    </row>
    <row r="9" spans="1:13">
      <c r="A9" s="134" t="s">
        <v>184</v>
      </c>
      <c r="B9" s="134" t="s">
        <v>2</v>
      </c>
      <c r="C9" s="134" t="s">
        <v>2</v>
      </c>
      <c r="D9" s="134" t="s">
        <v>2</v>
      </c>
      <c r="E9" s="134" t="s">
        <v>2</v>
      </c>
      <c r="F9" s="134" t="s">
        <v>2</v>
      </c>
      <c r="G9" s="134" t="s">
        <v>2</v>
      </c>
      <c r="H9" s="134" t="s">
        <v>2</v>
      </c>
      <c r="K9" s="25" t="s">
        <v>2</v>
      </c>
      <c r="L9" s="25" t="s">
        <v>2</v>
      </c>
    </row>
    <row r="10" spans="1:13">
      <c r="A10" s="134" t="s">
        <v>178</v>
      </c>
      <c r="B10" s="134" t="s">
        <v>2</v>
      </c>
      <c r="C10" s="134" t="s">
        <v>2</v>
      </c>
      <c r="D10" s="134" t="s">
        <v>2</v>
      </c>
      <c r="E10" s="134" t="s">
        <v>2</v>
      </c>
      <c r="F10" s="134" t="s">
        <v>2</v>
      </c>
      <c r="G10" s="134" t="s">
        <v>2</v>
      </c>
      <c r="H10" s="134" t="s">
        <v>2</v>
      </c>
      <c r="K10" s="25" t="s">
        <v>2</v>
      </c>
      <c r="L10" s="25" t="s">
        <v>2</v>
      </c>
    </row>
    <row r="11" spans="1:13">
      <c r="A11" s="134" t="s">
        <v>155</v>
      </c>
      <c r="B11" s="134" t="s">
        <v>2</v>
      </c>
      <c r="C11" s="134" t="s">
        <v>2</v>
      </c>
      <c r="D11" s="134" t="s">
        <v>2</v>
      </c>
      <c r="E11" s="134" t="s">
        <v>2</v>
      </c>
      <c r="F11" s="134" t="s">
        <v>2</v>
      </c>
      <c r="G11" s="134" t="s">
        <v>2</v>
      </c>
      <c r="H11" s="134" t="s">
        <v>2</v>
      </c>
      <c r="K11" s="25" t="s">
        <v>2</v>
      </c>
      <c r="L11" s="25" t="s">
        <v>2</v>
      </c>
    </row>
    <row r="12" spans="1:13">
      <c r="A12" s="110" t="s">
        <v>2</v>
      </c>
      <c r="B12" s="110" t="s">
        <v>2</v>
      </c>
      <c r="C12" s="110" t="s">
        <v>2</v>
      </c>
      <c r="D12" s="110" t="s">
        <v>2</v>
      </c>
      <c r="E12" s="110" t="s">
        <v>2</v>
      </c>
      <c r="F12" s="110" t="s">
        <v>2</v>
      </c>
      <c r="G12" s="110" t="s">
        <v>2</v>
      </c>
      <c r="H12" s="110" t="s">
        <v>2</v>
      </c>
      <c r="I12" s="25" t="s">
        <v>2</v>
      </c>
      <c r="J12" s="25" t="s">
        <v>2</v>
      </c>
      <c r="K12" s="25" t="s">
        <v>2</v>
      </c>
      <c r="L12" s="25" t="s">
        <v>2</v>
      </c>
      <c r="M12" s="25" t="s">
        <v>2</v>
      </c>
    </row>
  </sheetData>
  <mergeCells count="9">
    <mergeCell ref="A9:H9"/>
    <mergeCell ref="A10:H10"/>
    <mergeCell ref="A11:H11"/>
    <mergeCell ref="A2:H2"/>
    <mergeCell ref="A3:A4"/>
    <mergeCell ref="B3:B4"/>
    <mergeCell ref="C3:H3"/>
    <mergeCell ref="A7:H7"/>
    <mergeCell ref="A8:H8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zoomScale="117" zoomScaleNormal="117" workbookViewId="0">
      <selection activeCell="A3" sqref="A3:A4"/>
    </sheetView>
  </sheetViews>
  <sheetFormatPr baseColWidth="10" defaultColWidth="13.33203125" defaultRowHeight="15"/>
  <cols>
    <col min="1" max="1" width="26.33203125" style="25" customWidth="1"/>
    <col min="2" max="2" width="39.5" style="25" customWidth="1"/>
    <col min="3" max="16384" width="13.33203125" style="25"/>
  </cols>
  <sheetData>
    <row r="1" spans="1:34">
      <c r="A1" s="111" t="s">
        <v>0</v>
      </c>
      <c r="B1" s="111"/>
      <c r="C1" s="111"/>
      <c r="D1" s="111"/>
      <c r="E1" s="111"/>
      <c r="F1" s="111"/>
      <c r="G1" s="111"/>
      <c r="H1" s="111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ht="18.75" customHeight="1">
      <c r="A2" s="187" t="s">
        <v>203</v>
      </c>
      <c r="B2" s="136" t="s">
        <v>2</v>
      </c>
      <c r="C2" s="136" t="s">
        <v>2</v>
      </c>
      <c r="D2" s="136" t="s">
        <v>2</v>
      </c>
      <c r="E2" s="136" t="s">
        <v>2</v>
      </c>
      <c r="F2" s="136" t="s">
        <v>2</v>
      </c>
      <c r="G2" s="136" t="s">
        <v>2</v>
      </c>
      <c r="H2" s="136" t="s">
        <v>2</v>
      </c>
      <c r="K2" s="25" t="s">
        <v>2</v>
      </c>
      <c r="L2" s="25" t="s">
        <v>2</v>
      </c>
    </row>
    <row r="3" spans="1:34" ht="29.65" customHeight="1">
      <c r="A3" s="188" t="s">
        <v>134</v>
      </c>
      <c r="B3" s="188" t="s">
        <v>135</v>
      </c>
      <c r="C3" s="188" t="s">
        <v>204</v>
      </c>
      <c r="D3" s="188" t="s">
        <v>2</v>
      </c>
      <c r="E3" s="188" t="s">
        <v>2</v>
      </c>
      <c r="F3" s="188" t="s">
        <v>2</v>
      </c>
      <c r="G3" s="188" t="s">
        <v>2</v>
      </c>
      <c r="H3" s="188" t="s">
        <v>2</v>
      </c>
      <c r="I3" s="113"/>
      <c r="J3" s="114"/>
    </row>
    <row r="4" spans="1:34" ht="21.75" customHeight="1">
      <c r="A4" s="188" t="s">
        <v>2</v>
      </c>
      <c r="B4" s="188" t="s">
        <v>2</v>
      </c>
      <c r="C4" s="115">
        <v>1970</v>
      </c>
      <c r="D4" s="115">
        <v>1980</v>
      </c>
      <c r="E4" s="115">
        <v>1991</v>
      </c>
      <c r="F4" s="115">
        <v>2001</v>
      </c>
      <c r="G4" s="115">
        <v>2010</v>
      </c>
      <c r="H4" s="115">
        <v>2022</v>
      </c>
      <c r="I4" s="25" t="s">
        <v>2</v>
      </c>
      <c r="J4" s="25" t="s">
        <v>2</v>
      </c>
      <c r="M4" s="25" t="s">
        <v>2</v>
      </c>
    </row>
    <row r="5" spans="1:34">
      <c r="A5" s="116" t="s">
        <v>2</v>
      </c>
      <c r="B5" s="116" t="s">
        <v>8</v>
      </c>
      <c r="C5" s="117">
        <v>117</v>
      </c>
      <c r="D5" s="117">
        <v>131</v>
      </c>
      <c r="E5" s="117">
        <v>137</v>
      </c>
      <c r="F5" s="117">
        <v>147</v>
      </c>
      <c r="G5" s="117">
        <v>146</v>
      </c>
      <c r="H5" s="117">
        <v>141</v>
      </c>
      <c r="I5" s="118" t="s">
        <v>2</v>
      </c>
      <c r="J5" s="25" t="s">
        <v>2</v>
      </c>
      <c r="M5" s="25" t="s">
        <v>2</v>
      </c>
    </row>
    <row r="6" spans="1:34">
      <c r="A6" s="119" t="s">
        <v>139</v>
      </c>
      <c r="B6" s="119" t="s">
        <v>140</v>
      </c>
      <c r="C6" s="120" t="s">
        <v>168</v>
      </c>
      <c r="D6" s="121">
        <v>121</v>
      </c>
      <c r="E6" s="121">
        <v>143</v>
      </c>
      <c r="F6" s="121">
        <v>148</v>
      </c>
      <c r="G6" s="121">
        <v>152</v>
      </c>
      <c r="H6" s="121">
        <v>142</v>
      </c>
      <c r="I6" s="118"/>
    </row>
    <row r="7" spans="1:34" ht="28.5" customHeight="1">
      <c r="A7" s="185" t="s">
        <v>205</v>
      </c>
      <c r="B7" s="189" t="s">
        <v>2</v>
      </c>
      <c r="C7" s="190" t="s">
        <v>2</v>
      </c>
      <c r="D7" s="190" t="s">
        <v>2</v>
      </c>
      <c r="E7" s="190" t="s">
        <v>2</v>
      </c>
      <c r="F7" s="190" t="s">
        <v>2</v>
      </c>
      <c r="G7" s="190" t="s">
        <v>2</v>
      </c>
      <c r="H7" s="190" t="s">
        <v>2</v>
      </c>
      <c r="I7" s="118"/>
      <c r="K7" s="25" t="s">
        <v>2</v>
      </c>
      <c r="L7" s="25" t="s">
        <v>2</v>
      </c>
    </row>
    <row r="8" spans="1:34">
      <c r="A8" s="185" t="s">
        <v>155</v>
      </c>
      <c r="B8" s="189" t="s">
        <v>2</v>
      </c>
      <c r="C8" s="191" t="s">
        <v>2</v>
      </c>
      <c r="D8" s="191" t="s">
        <v>2</v>
      </c>
      <c r="E8" s="191" t="s">
        <v>2</v>
      </c>
      <c r="F8" s="191" t="s">
        <v>2</v>
      </c>
      <c r="G8" s="191" t="s">
        <v>2</v>
      </c>
      <c r="H8" s="191" t="s">
        <v>2</v>
      </c>
      <c r="K8" s="25" t="s">
        <v>2</v>
      </c>
      <c r="L8" s="25" t="s">
        <v>2</v>
      </c>
    </row>
    <row r="9" spans="1:34">
      <c r="A9" s="122" t="s">
        <v>2</v>
      </c>
      <c r="B9" s="122" t="s">
        <v>2</v>
      </c>
      <c r="C9" s="123" t="s">
        <v>2</v>
      </c>
      <c r="D9" s="123" t="s">
        <v>2</v>
      </c>
      <c r="E9" s="123" t="s">
        <v>2</v>
      </c>
      <c r="F9" s="123" t="s">
        <v>2</v>
      </c>
      <c r="G9" s="123" t="s">
        <v>2</v>
      </c>
      <c r="H9" s="123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</row>
    <row r="10" spans="1:34">
      <c r="A10" s="124"/>
      <c r="B10" s="124"/>
      <c r="C10" s="124"/>
      <c r="D10" s="124"/>
      <c r="E10" s="124"/>
      <c r="F10" s="124"/>
      <c r="G10" s="124"/>
      <c r="H10" s="124"/>
    </row>
  </sheetData>
  <mergeCells count="6">
    <mergeCell ref="A8:H8"/>
    <mergeCell ref="A2:H2"/>
    <mergeCell ref="A3:A4"/>
    <mergeCell ref="B3:B4"/>
    <mergeCell ref="C3:H3"/>
    <mergeCell ref="A7:H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showGridLines="0" tabSelected="1" workbookViewId="0">
      <selection activeCell="D17" sqref="D17"/>
    </sheetView>
  </sheetViews>
  <sheetFormatPr baseColWidth="10" defaultColWidth="13.33203125" defaultRowHeight="15"/>
  <cols>
    <col min="1" max="1" width="140.83203125" style="25" bestFit="1" customWidth="1"/>
    <col min="2" max="16384" width="13.33203125" style="25"/>
  </cols>
  <sheetData>
    <row r="1" spans="1:1">
      <c r="A1" s="29" t="s">
        <v>149</v>
      </c>
    </row>
    <row r="2" spans="1:1">
      <c r="A2" s="29" t="s">
        <v>150</v>
      </c>
    </row>
    <row r="3" spans="1:1">
      <c r="A3" s="32" t="s">
        <v>154</v>
      </c>
    </row>
    <row r="4" spans="1:1" s="103" customFormat="1" ht="24.95" customHeight="1">
      <c r="A4" s="125" t="str">
        <f>HYPERLINK("#'Cuadro 1.2'!A3", "Cuadro 1.2. Provincia de Buenos Aires. Total de población, variación absoluta y variación relativa, por partido. Años 2010 y 2022")</f>
        <v>Cuadro 1.2. Provincia de Buenos Aires. Total de población, variación absoluta y variación relativa, por partido. Años 2010 y 2022</v>
      </c>
    </row>
    <row r="5" spans="1:1" s="103" customFormat="1" ht="24.95" customHeight="1">
      <c r="A5" s="126" t="str">
        <f>HYPERLINK("#'Cuadro 2.2'!A3", "Cuadro 2.2. Provincia de Buenos Aires. Total de población y densidad, por superficie, según partido. Año 2022")</f>
        <v>Cuadro 2.2. Provincia de Buenos Aires. Total de población y densidad, por superficie, según partido. Año 2022</v>
      </c>
    </row>
    <row r="6" spans="1:1" s="103" customFormat="1" ht="24.95" customHeight="1">
      <c r="A6" s="127" t="s">
        <v>174</v>
      </c>
    </row>
    <row r="7" spans="1:1" s="103" customFormat="1" ht="24.95" customHeight="1">
      <c r="A7" s="128" t="s">
        <v>1</v>
      </c>
    </row>
    <row r="8" spans="1:1" s="103" customFormat="1" ht="24.95" customHeight="1">
      <c r="A8" s="128" t="s">
        <v>175</v>
      </c>
    </row>
    <row r="9" spans="1:1" s="103" customFormat="1" ht="24.95" customHeight="1">
      <c r="A9" s="128" t="str">
        <f>HYPERLINK("#'Cuadro 6.2'!A3", "Cuadro 6.2. Provincia de Buenos Aires. Total de población, por edad mediana de la población, según sexo registrado al nacer, y partido. Año 2022")</f>
        <v>Cuadro 6.2. Provincia de Buenos Aires. Total de población, por edad mediana de la población, según sexo registrado al nacer, y partido. Año 2022</v>
      </c>
    </row>
    <row r="10" spans="1:1" s="103" customFormat="1" ht="24.95" customHeight="1">
      <c r="A10" s="126" t="str">
        <f>HYPERLINK("#'Cuadro 7.2'!A3", "Cuadro 7.2. Provincia de Buenos Aires. Porcentaje de población de 65 años y más, por partido. Censos 1970-2022")</f>
        <v>Cuadro 7.2. Provincia de Buenos Aires. Porcentaje de población de 65 años y más, por partido. Censos 1970-2022</v>
      </c>
    </row>
    <row r="11" spans="1:1" s="103" customFormat="1" ht="24.95" customHeight="1">
      <c r="A11" s="126" t="str">
        <f>HYPERLINK("#'Cuadro 8.2'!A3", "Cuadro 8.2. Provincia de Buenos Aires. Índice de envejecimiento, por partido. Censos 1970-2022")</f>
        <v>Cuadro 8.2. Provincia de Buenos Aires. Índice de envejecimiento, por partido. Censos 1970-2022</v>
      </c>
    </row>
    <row r="12" spans="1:1" s="103" customFormat="1" ht="24.95" customHeight="1">
      <c r="A12" s="126" t="str">
        <f>HYPERLINK("#'Cuadro 9.2'!A3", "Cuadro 9.2. Provincia de Buenos Aires. Índice de dependencia potencial, por partido. Censos 1970-2022	")</f>
        <v xml:space="preserve">Cuadro 9.2. Provincia de Buenos Aires. Índice de dependencia potencial, por partido. Censos 1970-2022	</v>
      </c>
    </row>
    <row r="13" spans="1:1" s="103" customFormat="1" ht="24.95" customHeight="1">
      <c r="A13" s="128" t="s">
        <v>197</v>
      </c>
    </row>
    <row r="14" spans="1:1" s="129" customFormat="1" ht="24.95" customHeight="1">
      <c r="A14" s="126" t="str">
        <f>HYPERLINK("#'Cuadro 11.2'!A3", "Cuadro 11.2. Provincia de Buenos Aires. Índice de dependencia potencial de padres, por partido. Censos 1970-2022	")</f>
        <v xml:space="preserve">Cuadro 11.2. Provincia de Buenos Aires. Índice de dependencia potencial de padres, por partido. Censos 1970-2022	</v>
      </c>
    </row>
    <row r="15" spans="1:1" s="103" customFormat="1" ht="24.95" customHeight="1">
      <c r="A15" s="126" t="str">
        <f>HYPERLINK("#'Cuadro 12.2'!A3", "Cuadro 12.2. Provincia de Buenos Aires. Índice de feminidad de la población de 65 años y más, por partido. Censos 1970-2022")</f>
        <v>Cuadro 12.2. Provincia de Buenos Aires. Índice de feminidad de la población de 65 años y más, por partido. Censos 1970-2022</v>
      </c>
    </row>
    <row r="16" spans="1:1">
      <c r="A16" s="33"/>
    </row>
    <row r="17" spans="1:1">
      <c r="A17" s="31"/>
    </row>
    <row r="18" spans="1:1">
      <c r="A18" s="30"/>
    </row>
    <row r="19" spans="1:1">
      <c r="A19" s="30" t="s">
        <v>151</v>
      </c>
    </row>
    <row r="20" spans="1:1">
      <c r="A20" s="30" t="s">
        <v>152</v>
      </c>
    </row>
    <row r="21" spans="1:1">
      <c r="A21" s="30" t="s">
        <v>153</v>
      </c>
    </row>
    <row r="22" spans="1:1">
      <c r="A22" s="30"/>
    </row>
    <row r="23" spans="1:1">
      <c r="A23" s="30"/>
    </row>
    <row r="24" spans="1:1">
      <c r="A24" s="30"/>
    </row>
    <row r="25" spans="1:1">
      <c r="A25" s="30"/>
    </row>
    <row r="26" spans="1:1">
      <c r="A26" s="30"/>
    </row>
    <row r="27" spans="1:1">
      <c r="A27" s="30"/>
    </row>
    <row r="28" spans="1:1">
      <c r="A28" s="30"/>
    </row>
    <row r="29" spans="1:1">
      <c r="A29" s="30"/>
    </row>
    <row r="30" spans="1:1">
      <c r="A30" s="30"/>
    </row>
    <row r="31" spans="1:1">
      <c r="A31" s="30"/>
    </row>
    <row r="32" spans="1:1">
      <c r="A32" s="30"/>
    </row>
    <row r="33" spans="1:1">
      <c r="A33" s="30"/>
    </row>
    <row r="34" spans="1:1">
      <c r="A34" s="30"/>
    </row>
    <row r="35" spans="1:1">
      <c r="A35" s="30"/>
    </row>
    <row r="36" spans="1:1">
      <c r="A36" s="30"/>
    </row>
    <row r="37" spans="1:1">
      <c r="A37" s="30"/>
    </row>
    <row r="38" spans="1:1">
      <c r="A38" s="30"/>
    </row>
    <row r="39" spans="1:1">
      <c r="A39" s="30"/>
    </row>
    <row r="40" spans="1:1">
      <c r="A40" s="30"/>
    </row>
    <row r="41" spans="1:1">
      <c r="A41" s="30"/>
    </row>
    <row r="42" spans="1:1">
      <c r="A42" s="30"/>
    </row>
    <row r="43" spans="1:1">
      <c r="A43" s="30"/>
    </row>
    <row r="44" spans="1:1">
      <c r="A44" s="30"/>
    </row>
    <row r="45" spans="1:1">
      <c r="A45" s="30"/>
    </row>
    <row r="46" spans="1:1">
      <c r="A46" s="30"/>
    </row>
    <row r="47" spans="1:1">
      <c r="A47" s="30"/>
    </row>
    <row r="48" spans="1:1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  <row r="61" spans="1:1">
      <c r="A61" s="30"/>
    </row>
    <row r="62" spans="1:1">
      <c r="A62" s="30"/>
    </row>
    <row r="63" spans="1:1">
      <c r="A63" s="30"/>
    </row>
    <row r="64" spans="1:1">
      <c r="A64" s="30"/>
    </row>
    <row r="65" spans="1:1">
      <c r="A65" s="30"/>
    </row>
    <row r="66" spans="1:1">
      <c r="A66" s="30"/>
    </row>
    <row r="67" spans="1:1">
      <c r="A67" s="30"/>
    </row>
    <row r="68" spans="1:1">
      <c r="A68" s="30"/>
    </row>
    <row r="69" spans="1:1">
      <c r="A69" s="30"/>
    </row>
    <row r="70" spans="1:1">
      <c r="A70" s="30"/>
    </row>
    <row r="71" spans="1:1">
      <c r="A71" s="30"/>
    </row>
    <row r="72" spans="1:1">
      <c r="A72" s="30"/>
    </row>
    <row r="73" spans="1:1">
      <c r="A73" s="30"/>
    </row>
    <row r="74" spans="1:1">
      <c r="A74" s="30"/>
    </row>
    <row r="75" spans="1:1">
      <c r="A75" s="30"/>
    </row>
    <row r="76" spans="1:1">
      <c r="A76" s="30"/>
    </row>
    <row r="77" spans="1:1">
      <c r="A77" s="30"/>
    </row>
    <row r="78" spans="1:1">
      <c r="A78" s="30"/>
    </row>
    <row r="79" spans="1:1">
      <c r="A79" s="30"/>
    </row>
    <row r="80" spans="1:1">
      <c r="A80" s="30"/>
    </row>
    <row r="81" spans="1:1">
      <c r="A81" s="30"/>
    </row>
    <row r="82" spans="1:1">
      <c r="A82" s="30"/>
    </row>
    <row r="83" spans="1:1">
      <c r="A83" s="30"/>
    </row>
    <row r="84" spans="1:1">
      <c r="A84" s="30"/>
    </row>
    <row r="85" spans="1:1">
      <c r="A85" s="30"/>
    </row>
    <row r="86" spans="1:1">
      <c r="A86" s="30"/>
    </row>
    <row r="87" spans="1:1">
      <c r="A87" s="30"/>
    </row>
    <row r="88" spans="1:1">
      <c r="A88" s="30"/>
    </row>
    <row r="89" spans="1:1">
      <c r="A89" s="30"/>
    </row>
    <row r="90" spans="1:1">
      <c r="A90" s="30"/>
    </row>
    <row r="91" spans="1:1">
      <c r="A91" s="30"/>
    </row>
    <row r="92" spans="1:1">
      <c r="A92" s="30"/>
    </row>
    <row r="93" spans="1:1">
      <c r="A93" s="30"/>
    </row>
    <row r="94" spans="1:1">
      <c r="A94" s="30"/>
    </row>
    <row r="95" spans="1:1">
      <c r="A95" s="30"/>
    </row>
    <row r="96" spans="1:1">
      <c r="A96" s="30"/>
    </row>
    <row r="97" spans="1:1">
      <c r="A97" s="30"/>
    </row>
    <row r="98" spans="1:1">
      <c r="A98" s="30"/>
    </row>
    <row r="99" spans="1:1">
      <c r="A99" s="30"/>
    </row>
    <row r="100" spans="1:1">
      <c r="A100" s="30"/>
    </row>
    <row r="101" spans="1:1">
      <c r="A101" s="30"/>
    </row>
    <row r="102" spans="1:1">
      <c r="A102" s="30"/>
    </row>
    <row r="103" spans="1:1">
      <c r="A103" s="30"/>
    </row>
    <row r="104" spans="1:1">
      <c r="A104" s="30"/>
    </row>
    <row r="105" spans="1:1">
      <c r="A105" s="30"/>
    </row>
    <row r="106" spans="1:1">
      <c r="A106" s="30"/>
    </row>
  </sheetData>
  <hyperlinks>
    <hyperlink ref="A7" location="'Cuadro 4.2.95'!A1" display="Cuadro 4.2.95. Provincia de Buenos Aires, partido Pergamino. Total de población, por sexo registrado al nacer según edad. Año 2022"/>
    <hyperlink ref="A6" location="'Cuadro 3.2.95'!A1" display="Cuadro 3.2.95. Provincia de Buenos Aires, partido Pergamino. Total de población, población en viviendas particulares, población en viviendas colectivas y población en situación de calle, por sexo registrado al nacer. Año 2022"/>
    <hyperlink ref="A13" location="'Cuadro 10.2'!A1" display="Cuadro 10.2. Provincia de Buenos Aires. Porcentaje de población de 80 años y más, por partido. Censos 1970-2022_x0009_"/>
    <hyperlink ref="A8" location="'Cuadro 5.2.95'!A1" display="Cuadro 5.2.95. Provincia de Buenos Aires, partido Pergamino. Total de población, población en viviendas particulares y población en viviendas colectivas, por edad. Año 2022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A3"/>
    </sheetView>
  </sheetViews>
  <sheetFormatPr baseColWidth="10" defaultRowHeight="11.25"/>
  <cols>
    <col min="3" max="3" width="21" customWidth="1"/>
    <col min="4" max="4" width="29.5" customWidth="1"/>
    <col min="5" max="5" width="26.6640625" customWidth="1"/>
    <col min="6" max="6" width="30.33203125" customWidth="1"/>
  </cols>
  <sheetData>
    <row r="1" spans="1:6" ht="12">
      <c r="A1" s="131" t="s">
        <v>133</v>
      </c>
      <c r="B1" s="131" t="s">
        <v>2</v>
      </c>
      <c r="C1" s="131" t="s">
        <v>2</v>
      </c>
      <c r="D1" s="131" t="s">
        <v>2</v>
      </c>
      <c r="E1" s="131" t="s">
        <v>2</v>
      </c>
      <c r="F1" s="131" t="s">
        <v>2</v>
      </c>
    </row>
    <row r="2" spans="1:6">
      <c r="A2" s="132" t="s">
        <v>134</v>
      </c>
      <c r="B2" s="132" t="s">
        <v>135</v>
      </c>
      <c r="C2" s="132" t="s">
        <v>136</v>
      </c>
      <c r="D2" s="132" t="s">
        <v>2</v>
      </c>
      <c r="E2" s="132" t="s">
        <v>137</v>
      </c>
      <c r="F2" s="132" t="s">
        <v>138</v>
      </c>
    </row>
    <row r="3" spans="1:6">
      <c r="A3" s="132" t="s">
        <v>2</v>
      </c>
      <c r="B3" s="132" t="s">
        <v>2</v>
      </c>
      <c r="C3" s="14">
        <v>2010</v>
      </c>
      <c r="D3" s="14">
        <v>2022</v>
      </c>
      <c r="E3" s="132" t="s">
        <v>2</v>
      </c>
      <c r="F3" s="132" t="s">
        <v>2</v>
      </c>
    </row>
    <row r="4" spans="1:6">
      <c r="A4" s="15" t="s">
        <v>2</v>
      </c>
      <c r="B4" s="15" t="s">
        <v>8</v>
      </c>
      <c r="C4" s="19">
        <v>15625084</v>
      </c>
      <c r="D4" s="20">
        <v>17523996</v>
      </c>
      <c r="E4" s="20">
        <v>1898912</v>
      </c>
      <c r="F4" s="21">
        <v>12.2</v>
      </c>
    </row>
    <row r="5" spans="1:6">
      <c r="A5" s="16" t="s">
        <v>139</v>
      </c>
      <c r="B5" s="17" t="s">
        <v>140</v>
      </c>
      <c r="C5" s="22">
        <v>104590</v>
      </c>
      <c r="D5" s="23">
        <v>115340</v>
      </c>
      <c r="E5" s="23">
        <v>10750</v>
      </c>
      <c r="F5" s="24">
        <v>10.3</v>
      </c>
    </row>
    <row r="6" spans="1:6">
      <c r="A6" s="18"/>
      <c r="B6" s="18"/>
      <c r="C6" s="18"/>
      <c r="D6" s="18"/>
      <c r="E6" s="18"/>
      <c r="F6" s="18"/>
    </row>
  </sheetData>
  <mergeCells count="6">
    <mergeCell ref="A1:F1"/>
    <mergeCell ref="A2:A3"/>
    <mergeCell ref="B2:B3"/>
    <mergeCell ref="C2:D2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G1" sqref="G1"/>
    </sheetView>
  </sheetViews>
  <sheetFormatPr baseColWidth="10" defaultColWidth="13.33203125" defaultRowHeight="15"/>
  <cols>
    <col min="1" max="1" width="17.1640625" style="25" customWidth="1"/>
    <col min="2" max="2" width="49.33203125" style="25" customWidth="1"/>
    <col min="3" max="5" width="18.33203125" style="25" customWidth="1"/>
    <col min="6" max="7" width="13.33203125" style="25"/>
    <col min="8" max="18" width="13.33203125" style="25" customWidth="1"/>
    <col min="19" max="56" width="13.33203125" style="25"/>
    <col min="57" max="61" width="13.33203125" style="25" customWidth="1"/>
    <col min="62" max="62" width="13.33203125" style="25"/>
    <col min="63" max="63" width="13.33203125" style="25" customWidth="1"/>
    <col min="64" max="16384" width="13.33203125" style="25"/>
  </cols>
  <sheetData>
    <row r="1" spans="1:9">
      <c r="A1" s="49" t="s">
        <v>0</v>
      </c>
      <c r="B1" s="49"/>
      <c r="C1" s="49"/>
      <c r="D1" s="49"/>
      <c r="E1" s="49"/>
      <c r="G1" s="130"/>
    </row>
    <row r="2" spans="1:9" s="48" customFormat="1" ht="20.85" customHeight="1">
      <c r="A2" s="136" t="s">
        <v>163</v>
      </c>
      <c r="B2" s="136" t="s">
        <v>2</v>
      </c>
      <c r="C2" s="136" t="s">
        <v>2</v>
      </c>
      <c r="D2" s="136" t="s">
        <v>2</v>
      </c>
      <c r="E2" s="136" t="s">
        <v>2</v>
      </c>
      <c r="F2" s="29"/>
      <c r="H2" s="48" t="s">
        <v>2</v>
      </c>
    </row>
    <row r="3" spans="1:9" ht="12.75" customHeight="1">
      <c r="A3" s="137" t="s">
        <v>134</v>
      </c>
      <c r="B3" s="137" t="s">
        <v>135</v>
      </c>
      <c r="C3" s="137" t="s">
        <v>162</v>
      </c>
      <c r="D3" s="139" t="s">
        <v>161</v>
      </c>
      <c r="E3" s="137" t="s">
        <v>2</v>
      </c>
    </row>
    <row r="4" spans="1:9" ht="15" customHeight="1">
      <c r="A4" s="137" t="s">
        <v>2</v>
      </c>
      <c r="B4" s="137" t="s">
        <v>2</v>
      </c>
      <c r="C4" s="137" t="s">
        <v>2</v>
      </c>
      <c r="D4" s="137">
        <v>2022</v>
      </c>
      <c r="E4" s="137" t="s">
        <v>2</v>
      </c>
      <c r="F4" s="25" t="s">
        <v>2</v>
      </c>
      <c r="G4" s="25" t="s">
        <v>2</v>
      </c>
      <c r="H4" s="25" t="s">
        <v>2</v>
      </c>
      <c r="I4" s="25" t="s">
        <v>2</v>
      </c>
    </row>
    <row r="5" spans="1:9" ht="25.9" customHeight="1">
      <c r="A5" s="138" t="s">
        <v>2</v>
      </c>
      <c r="B5" s="137" t="s">
        <v>2</v>
      </c>
      <c r="C5" s="137" t="s">
        <v>2</v>
      </c>
      <c r="D5" s="47" t="s">
        <v>160</v>
      </c>
      <c r="E5" s="47" t="s">
        <v>159</v>
      </c>
      <c r="F5" s="25" t="s">
        <v>2</v>
      </c>
      <c r="G5" s="25" t="s">
        <v>2</v>
      </c>
      <c r="H5" s="25" t="s">
        <v>2</v>
      </c>
      <c r="I5" s="25" t="s">
        <v>2</v>
      </c>
    </row>
    <row r="6" spans="1:9" ht="19.899999999999999" customHeight="1">
      <c r="A6" s="43" t="s">
        <v>158</v>
      </c>
      <c r="B6" s="46" t="s">
        <v>164</v>
      </c>
      <c r="C6" s="45">
        <v>305907.40000000002</v>
      </c>
      <c r="D6" s="45">
        <v>17523996</v>
      </c>
      <c r="E6" s="44">
        <v>57.3</v>
      </c>
      <c r="F6" s="38" t="s">
        <v>2</v>
      </c>
      <c r="G6" s="38" t="s">
        <v>2</v>
      </c>
      <c r="I6" s="25" t="s">
        <v>2</v>
      </c>
    </row>
    <row r="7" spans="1:9" ht="15" customHeight="1">
      <c r="A7" s="42">
        <v>6623</v>
      </c>
      <c r="B7" s="41" t="s">
        <v>140</v>
      </c>
      <c r="C7" s="40">
        <v>3004.7</v>
      </c>
      <c r="D7" s="40">
        <v>115340</v>
      </c>
      <c r="E7" s="39">
        <v>38.4</v>
      </c>
      <c r="F7" s="38"/>
    </row>
    <row r="8" spans="1:9" ht="53.45" customHeight="1">
      <c r="A8" s="133" t="s">
        <v>157</v>
      </c>
      <c r="B8" s="134" t="s">
        <v>2</v>
      </c>
      <c r="C8" s="135" t="s">
        <v>2</v>
      </c>
      <c r="D8" s="135" t="s">
        <v>2</v>
      </c>
      <c r="E8" s="135" t="s">
        <v>2</v>
      </c>
      <c r="F8" s="38"/>
      <c r="H8" s="25" t="s">
        <v>2</v>
      </c>
    </row>
    <row r="9" spans="1:9" ht="18.600000000000001" customHeight="1">
      <c r="A9" s="134" t="s">
        <v>156</v>
      </c>
      <c r="B9" s="134" t="s">
        <v>2</v>
      </c>
      <c r="C9" s="135" t="s">
        <v>2</v>
      </c>
      <c r="D9" s="135" t="s">
        <v>2</v>
      </c>
      <c r="E9" s="135" t="s">
        <v>2</v>
      </c>
      <c r="F9" s="38"/>
      <c r="H9" s="25" t="s">
        <v>2</v>
      </c>
    </row>
    <row r="10" spans="1:9">
      <c r="A10" s="134" t="s">
        <v>155</v>
      </c>
      <c r="B10" s="134" t="s">
        <v>2</v>
      </c>
      <c r="C10" s="135" t="s">
        <v>2</v>
      </c>
      <c r="D10" s="135" t="s">
        <v>2</v>
      </c>
      <c r="E10" s="135" t="s">
        <v>2</v>
      </c>
      <c r="F10" s="38"/>
      <c r="H10" s="25" t="s">
        <v>2</v>
      </c>
    </row>
    <row r="11" spans="1:9">
      <c r="A11" s="37" t="s">
        <v>2</v>
      </c>
      <c r="B11" s="37" t="s">
        <v>2</v>
      </c>
      <c r="C11" s="36" t="s">
        <v>2</v>
      </c>
      <c r="D11" s="36" t="s">
        <v>2</v>
      </c>
      <c r="E11" s="36" t="s">
        <v>2</v>
      </c>
      <c r="F11" s="25" t="s">
        <v>2</v>
      </c>
      <c r="G11" s="25" t="s">
        <v>2</v>
      </c>
      <c r="H11" s="25" t="s">
        <v>2</v>
      </c>
      <c r="I11" s="25" t="s">
        <v>2</v>
      </c>
    </row>
    <row r="12" spans="1:9">
      <c r="A12" s="35"/>
      <c r="B12" s="35"/>
      <c r="C12" s="34"/>
      <c r="D12" s="34"/>
      <c r="E12" s="34"/>
    </row>
    <row r="13" spans="1:9">
      <c r="A13" s="34"/>
      <c r="B13" s="34"/>
      <c r="C13" s="34"/>
      <c r="D13" s="34"/>
      <c r="E13" s="34"/>
    </row>
  </sheetData>
  <mergeCells count="9">
    <mergeCell ref="A8:E8"/>
    <mergeCell ref="A9:E9"/>
    <mergeCell ref="A10:E10"/>
    <mergeCell ref="A2:E2"/>
    <mergeCell ref="A3:A5"/>
    <mergeCell ref="B3:B5"/>
    <mergeCell ref="C3:C5"/>
    <mergeCell ref="D3:E3"/>
    <mergeCell ref="D4:E4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showGridLines="0" zoomScaleNormal="100" workbookViewId="0">
      <selection activeCell="H1" sqref="H1"/>
    </sheetView>
  </sheetViews>
  <sheetFormatPr baseColWidth="10" defaultColWidth="12" defaultRowHeight="11.25"/>
  <cols>
    <col min="1" max="1" width="27.6640625" customWidth="1"/>
    <col min="2" max="2" width="11.6640625" customWidth="1"/>
    <col min="3" max="5" width="15.6640625" customWidth="1"/>
  </cols>
  <sheetData>
    <row r="1" spans="1:31" ht="13.9" customHeight="1">
      <c r="A1" s="192" t="s">
        <v>0</v>
      </c>
      <c r="B1" s="193"/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ht="13.9" customHeight="1">
      <c r="A2" s="147" t="s">
        <v>174</v>
      </c>
      <c r="B2" s="147" t="s">
        <v>2</v>
      </c>
      <c r="C2" s="147" t="s">
        <v>2</v>
      </c>
      <c r="D2" s="147" t="s">
        <v>2</v>
      </c>
      <c r="E2" s="147" t="s">
        <v>2</v>
      </c>
      <c r="F2" s="148"/>
      <c r="G2" s="148"/>
      <c r="H2" s="148" t="s">
        <v>2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</row>
    <row r="3" spans="1:31">
      <c r="A3" s="61" t="s">
        <v>2</v>
      </c>
      <c r="B3" s="61" t="s">
        <v>2</v>
      </c>
      <c r="C3" s="61" t="s">
        <v>2</v>
      </c>
      <c r="D3" s="61" t="s">
        <v>2</v>
      </c>
      <c r="E3" s="61" t="s">
        <v>2</v>
      </c>
      <c r="F3" t="s">
        <v>2</v>
      </c>
      <c r="G3" t="s">
        <v>2</v>
      </c>
      <c r="H3" t="s">
        <v>2</v>
      </c>
    </row>
    <row r="4" spans="1:31" ht="37.9" customHeight="1">
      <c r="A4" s="60" t="s">
        <v>5</v>
      </c>
      <c r="B4" s="60" t="s">
        <v>4</v>
      </c>
      <c r="C4" s="60" t="s">
        <v>173</v>
      </c>
      <c r="D4" s="60" t="s">
        <v>172</v>
      </c>
      <c r="E4" s="60" t="s">
        <v>171</v>
      </c>
    </row>
    <row r="5" spans="1:31" ht="12" customHeight="1">
      <c r="A5" s="59" t="s">
        <v>8</v>
      </c>
      <c r="B5" s="58">
        <v>115340</v>
      </c>
      <c r="C5" s="57">
        <v>114988</v>
      </c>
      <c r="D5" s="57">
        <v>352</v>
      </c>
      <c r="E5" s="57" t="s">
        <v>168</v>
      </c>
    </row>
    <row r="6" spans="1:31" ht="12" customHeight="1">
      <c r="A6" s="56" t="s">
        <v>170</v>
      </c>
      <c r="B6" s="55">
        <v>60152</v>
      </c>
      <c r="C6" s="54">
        <v>59918</v>
      </c>
      <c r="D6" s="54">
        <v>234</v>
      </c>
      <c r="E6" s="54" t="s">
        <v>168</v>
      </c>
    </row>
    <row r="7" spans="1:31" ht="12" customHeight="1">
      <c r="A7" s="53" t="s">
        <v>169</v>
      </c>
      <c r="B7" s="52">
        <v>55188</v>
      </c>
      <c r="C7" s="51">
        <v>55070</v>
      </c>
      <c r="D7" s="51">
        <v>118</v>
      </c>
      <c r="E7" s="51" t="s">
        <v>168</v>
      </c>
    </row>
    <row r="8" spans="1:31" ht="19.5" customHeight="1">
      <c r="A8" s="149" t="s">
        <v>167</v>
      </c>
      <c r="B8" s="150" t="s">
        <v>2</v>
      </c>
      <c r="C8" s="151" t="s">
        <v>2</v>
      </c>
      <c r="D8" s="151" t="s">
        <v>2</v>
      </c>
      <c r="E8" s="151" t="s">
        <v>2</v>
      </c>
      <c r="F8" s="143"/>
      <c r="G8" s="143"/>
      <c r="H8" s="143" t="s">
        <v>2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12" customHeight="1">
      <c r="A9" s="140" t="s">
        <v>166</v>
      </c>
      <c r="B9" s="141" t="s">
        <v>2</v>
      </c>
      <c r="C9" s="142" t="s">
        <v>2</v>
      </c>
      <c r="D9" s="142" t="s">
        <v>2</v>
      </c>
      <c r="E9" s="142" t="s">
        <v>2</v>
      </c>
      <c r="F9" s="143"/>
      <c r="G9" s="143"/>
      <c r="H9" s="143" t="s">
        <v>2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12" customHeight="1">
      <c r="A10" s="140" t="s">
        <v>165</v>
      </c>
      <c r="B10" s="141" t="s">
        <v>2</v>
      </c>
      <c r="C10" s="142" t="s">
        <v>2</v>
      </c>
      <c r="D10" s="142" t="s">
        <v>2</v>
      </c>
      <c r="E10" s="142" t="s">
        <v>2</v>
      </c>
      <c r="F10" s="143"/>
      <c r="G10" s="143"/>
      <c r="H10" s="143" t="s">
        <v>2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12" customHeight="1">
      <c r="A11" s="144" t="s">
        <v>132</v>
      </c>
      <c r="B11" s="141" t="s">
        <v>2</v>
      </c>
      <c r="C11" s="142" t="s">
        <v>2</v>
      </c>
      <c r="D11" s="142" t="s">
        <v>2</v>
      </c>
      <c r="E11" s="142" t="s">
        <v>2</v>
      </c>
      <c r="F11" s="143"/>
      <c r="G11" s="143"/>
      <c r="H11" s="143" t="s">
        <v>2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12">
      <c r="A12" s="50" t="s">
        <v>2</v>
      </c>
      <c r="B12" s="13" t="s">
        <v>2</v>
      </c>
      <c r="C12" s="12" t="s">
        <v>2</v>
      </c>
      <c r="D12" s="12" t="s">
        <v>2</v>
      </c>
      <c r="E12" s="12" t="s">
        <v>2</v>
      </c>
      <c r="F12" t="s">
        <v>2</v>
      </c>
      <c r="G12" t="s">
        <v>2</v>
      </c>
      <c r="H12" t="s">
        <v>2</v>
      </c>
    </row>
    <row r="13" spans="1:31">
      <c r="A13" s="50"/>
      <c r="B13" s="13"/>
    </row>
  </sheetData>
  <mergeCells count="5">
    <mergeCell ref="A10:AE10"/>
    <mergeCell ref="A11:AE11"/>
    <mergeCell ref="A2:AE2"/>
    <mergeCell ref="A8:AE8"/>
    <mergeCell ref="A9:AE9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1"/>
  <sheetViews>
    <sheetView showGridLines="0" zoomScaleNormal="100" workbookViewId="0">
      <selection sqref="A1:AH1"/>
    </sheetView>
  </sheetViews>
  <sheetFormatPr baseColWidth="10" defaultColWidth="12" defaultRowHeight="11.25"/>
  <cols>
    <col min="1" max="2" width="11.83203125" customWidth="1"/>
    <col min="3" max="4" width="14.83203125" customWidth="1"/>
  </cols>
  <sheetData>
    <row r="1" spans="1:34" ht="12">
      <c r="A1" s="145" t="s">
        <v>0</v>
      </c>
      <c r="B1" s="146"/>
      <c r="C1" s="146"/>
      <c r="D1" s="146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21" customHeight="1">
      <c r="A2" s="152" t="s">
        <v>1</v>
      </c>
      <c r="B2" s="152" t="s">
        <v>2</v>
      </c>
      <c r="C2" s="152" t="s">
        <v>2</v>
      </c>
      <c r="D2" s="152" t="s">
        <v>2</v>
      </c>
      <c r="E2" s="153"/>
      <c r="F2" s="153"/>
      <c r="G2" s="153" t="s">
        <v>2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4.95" customHeight="1">
      <c r="A3" s="154" t="s">
        <v>3</v>
      </c>
      <c r="B3" s="154" t="s">
        <v>4</v>
      </c>
      <c r="C3" s="154" t="s">
        <v>5</v>
      </c>
      <c r="D3" s="154" t="s">
        <v>2</v>
      </c>
    </row>
    <row r="4" spans="1:34" ht="24.95" customHeight="1">
      <c r="A4" s="154" t="s">
        <v>2</v>
      </c>
      <c r="B4" s="154" t="s">
        <v>2</v>
      </c>
      <c r="C4" s="1" t="s">
        <v>6</v>
      </c>
      <c r="D4" s="1" t="s">
        <v>7</v>
      </c>
      <c r="E4" t="s">
        <v>2</v>
      </c>
      <c r="F4" t="s">
        <v>2</v>
      </c>
      <c r="G4" t="s">
        <v>2</v>
      </c>
    </row>
    <row r="5" spans="1:34" ht="12" customHeight="1">
      <c r="A5" s="2" t="s">
        <v>8</v>
      </c>
      <c r="B5" s="3">
        <v>115340</v>
      </c>
      <c r="C5" s="4">
        <v>60152</v>
      </c>
      <c r="D5" s="4">
        <v>55188</v>
      </c>
    </row>
    <row r="6" spans="1:34" ht="12" customHeight="1">
      <c r="A6" s="5" t="s">
        <v>9</v>
      </c>
      <c r="B6" s="6">
        <v>7047</v>
      </c>
      <c r="C6" s="7">
        <v>3493</v>
      </c>
      <c r="D6" s="7">
        <v>3554</v>
      </c>
    </row>
    <row r="7" spans="1:34" ht="12" customHeight="1">
      <c r="A7" s="8" t="s">
        <v>10</v>
      </c>
      <c r="B7" s="6">
        <v>1261</v>
      </c>
      <c r="C7" s="7">
        <v>611</v>
      </c>
      <c r="D7" s="7">
        <v>650</v>
      </c>
    </row>
    <row r="8" spans="1:34" ht="12" customHeight="1">
      <c r="A8" s="8" t="s">
        <v>11</v>
      </c>
      <c r="B8" s="6">
        <v>1242</v>
      </c>
      <c r="C8" s="7">
        <v>617</v>
      </c>
      <c r="D8" s="7">
        <v>625</v>
      </c>
    </row>
    <row r="9" spans="1:34" ht="12" customHeight="1">
      <c r="A9" s="8" t="s">
        <v>12</v>
      </c>
      <c r="B9" s="6">
        <v>1357</v>
      </c>
      <c r="C9" s="7">
        <v>674</v>
      </c>
      <c r="D9" s="7">
        <v>683</v>
      </c>
    </row>
    <row r="10" spans="1:34" ht="12" customHeight="1">
      <c r="A10" s="8" t="s">
        <v>13</v>
      </c>
      <c r="B10" s="6">
        <v>1560</v>
      </c>
      <c r="C10" s="7">
        <v>771</v>
      </c>
      <c r="D10" s="7">
        <v>789</v>
      </c>
    </row>
    <row r="11" spans="1:34" ht="12" customHeight="1">
      <c r="A11" s="8" t="s">
        <v>14</v>
      </c>
      <c r="B11" s="6">
        <v>1627</v>
      </c>
      <c r="C11" s="7">
        <v>820</v>
      </c>
      <c r="D11" s="7">
        <v>807</v>
      </c>
    </row>
    <row r="12" spans="1:34" ht="12" customHeight="1">
      <c r="A12" s="5" t="s">
        <v>15</v>
      </c>
      <c r="B12" s="6">
        <v>8549</v>
      </c>
      <c r="C12" s="7">
        <v>4142</v>
      </c>
      <c r="D12" s="7">
        <v>4407</v>
      </c>
    </row>
    <row r="13" spans="1:34" ht="12" customHeight="1">
      <c r="A13" s="8" t="s">
        <v>16</v>
      </c>
      <c r="B13" s="6">
        <v>1639</v>
      </c>
      <c r="C13" s="7">
        <v>808</v>
      </c>
      <c r="D13" s="7">
        <v>831</v>
      </c>
    </row>
    <row r="14" spans="1:34" ht="12" customHeight="1">
      <c r="A14" s="8" t="s">
        <v>17</v>
      </c>
      <c r="B14" s="6">
        <v>1696</v>
      </c>
      <c r="C14" s="7">
        <v>857</v>
      </c>
      <c r="D14" s="7">
        <v>839</v>
      </c>
    </row>
    <row r="15" spans="1:34" ht="12" customHeight="1">
      <c r="A15" s="8" t="s">
        <v>18</v>
      </c>
      <c r="B15" s="6">
        <v>1699</v>
      </c>
      <c r="C15" s="7">
        <v>806</v>
      </c>
      <c r="D15" s="7">
        <v>893</v>
      </c>
    </row>
    <row r="16" spans="1:34" ht="12" customHeight="1">
      <c r="A16" s="8" t="s">
        <v>19</v>
      </c>
      <c r="B16" s="6">
        <v>1742</v>
      </c>
      <c r="C16" s="7">
        <v>851</v>
      </c>
      <c r="D16" s="7">
        <v>891</v>
      </c>
    </row>
    <row r="17" spans="1:4" ht="12" customHeight="1">
      <c r="A17" s="8" t="s">
        <v>20</v>
      </c>
      <c r="B17" s="6">
        <v>1773</v>
      </c>
      <c r="C17" s="7">
        <v>820</v>
      </c>
      <c r="D17" s="7">
        <v>953</v>
      </c>
    </row>
    <row r="18" spans="1:4" ht="12" customHeight="1">
      <c r="A18" s="5" t="s">
        <v>21</v>
      </c>
      <c r="B18" s="6">
        <v>8867</v>
      </c>
      <c r="C18" s="7">
        <v>4411</v>
      </c>
      <c r="D18" s="7">
        <v>4456</v>
      </c>
    </row>
    <row r="19" spans="1:4" ht="12" customHeight="1">
      <c r="A19" s="8" t="s">
        <v>22</v>
      </c>
      <c r="B19" s="6">
        <v>1813</v>
      </c>
      <c r="C19" s="7">
        <v>881</v>
      </c>
      <c r="D19" s="7">
        <v>932</v>
      </c>
    </row>
    <row r="20" spans="1:4" ht="12" customHeight="1">
      <c r="A20" s="8" t="s">
        <v>23</v>
      </c>
      <c r="B20" s="6">
        <v>1754</v>
      </c>
      <c r="C20" s="7">
        <v>855</v>
      </c>
      <c r="D20" s="7">
        <v>899</v>
      </c>
    </row>
    <row r="21" spans="1:4" ht="12" customHeight="1">
      <c r="A21" s="8" t="s">
        <v>24</v>
      </c>
      <c r="B21" s="6">
        <v>1793</v>
      </c>
      <c r="C21" s="7">
        <v>902</v>
      </c>
      <c r="D21" s="7">
        <v>891</v>
      </c>
    </row>
    <row r="22" spans="1:4" ht="12" customHeight="1">
      <c r="A22" s="8" t="s">
        <v>25</v>
      </c>
      <c r="B22" s="6">
        <v>1786</v>
      </c>
      <c r="C22" s="7">
        <v>908</v>
      </c>
      <c r="D22" s="7">
        <v>878</v>
      </c>
    </row>
    <row r="23" spans="1:4" ht="12" customHeight="1">
      <c r="A23" s="8" t="s">
        <v>26</v>
      </c>
      <c r="B23" s="6">
        <v>1721</v>
      </c>
      <c r="C23" s="7">
        <v>865</v>
      </c>
      <c r="D23" s="7">
        <v>856</v>
      </c>
    </row>
    <row r="24" spans="1:4" ht="12" customHeight="1">
      <c r="A24" s="5" t="s">
        <v>27</v>
      </c>
      <c r="B24" s="6">
        <v>8451</v>
      </c>
      <c r="C24" s="7">
        <v>4147</v>
      </c>
      <c r="D24" s="7">
        <v>4304</v>
      </c>
    </row>
    <row r="25" spans="1:4" ht="12" customHeight="1">
      <c r="A25" s="8" t="s">
        <v>28</v>
      </c>
      <c r="B25" s="6">
        <v>1753</v>
      </c>
      <c r="C25" s="7">
        <v>841</v>
      </c>
      <c r="D25" s="7">
        <v>912</v>
      </c>
    </row>
    <row r="26" spans="1:4" ht="12" customHeight="1">
      <c r="A26" s="8" t="s">
        <v>29</v>
      </c>
      <c r="B26" s="6">
        <v>1706</v>
      </c>
      <c r="C26" s="7">
        <v>813</v>
      </c>
      <c r="D26" s="7">
        <v>893</v>
      </c>
    </row>
    <row r="27" spans="1:4" ht="12" customHeight="1">
      <c r="A27" s="8" t="s">
        <v>30</v>
      </c>
      <c r="B27" s="6">
        <v>1821</v>
      </c>
      <c r="C27" s="7">
        <v>889</v>
      </c>
      <c r="D27" s="7">
        <v>932</v>
      </c>
    </row>
    <row r="28" spans="1:4" ht="12" customHeight="1">
      <c r="A28" s="8" t="s">
        <v>31</v>
      </c>
      <c r="B28" s="6">
        <v>1611</v>
      </c>
      <c r="C28" s="7">
        <v>795</v>
      </c>
      <c r="D28" s="7">
        <v>816</v>
      </c>
    </row>
    <row r="29" spans="1:4" ht="12" customHeight="1">
      <c r="A29" s="8" t="s">
        <v>32</v>
      </c>
      <c r="B29" s="6">
        <v>1560</v>
      </c>
      <c r="C29" s="7">
        <v>809</v>
      </c>
      <c r="D29" s="7">
        <v>751</v>
      </c>
    </row>
    <row r="30" spans="1:4" ht="12" customHeight="1">
      <c r="A30" s="5" t="s">
        <v>33</v>
      </c>
      <c r="B30" s="6">
        <v>7380</v>
      </c>
      <c r="C30" s="7">
        <v>3707</v>
      </c>
      <c r="D30" s="7">
        <v>3673</v>
      </c>
    </row>
    <row r="31" spans="1:4" ht="12" customHeight="1">
      <c r="A31" s="8" t="s">
        <v>34</v>
      </c>
      <c r="B31" s="6">
        <v>1444</v>
      </c>
      <c r="C31" s="7">
        <v>724</v>
      </c>
      <c r="D31" s="7">
        <v>720</v>
      </c>
    </row>
    <row r="32" spans="1:4" ht="12" customHeight="1">
      <c r="A32" s="8" t="s">
        <v>35</v>
      </c>
      <c r="B32" s="6">
        <v>1579</v>
      </c>
      <c r="C32" s="7">
        <v>815</v>
      </c>
      <c r="D32" s="7">
        <v>764</v>
      </c>
    </row>
    <row r="33" spans="1:4" ht="12" customHeight="1">
      <c r="A33" s="8" t="s">
        <v>36</v>
      </c>
      <c r="B33" s="6">
        <v>1480</v>
      </c>
      <c r="C33" s="7">
        <v>736</v>
      </c>
      <c r="D33" s="7">
        <v>744</v>
      </c>
    </row>
    <row r="34" spans="1:4" ht="12" customHeight="1">
      <c r="A34" s="8" t="s">
        <v>37</v>
      </c>
      <c r="B34" s="6">
        <v>1462</v>
      </c>
      <c r="C34" s="7">
        <v>746</v>
      </c>
      <c r="D34" s="7">
        <v>716</v>
      </c>
    </row>
    <row r="35" spans="1:4" ht="12" customHeight="1">
      <c r="A35" s="8" t="s">
        <v>38</v>
      </c>
      <c r="B35" s="6">
        <v>1415</v>
      </c>
      <c r="C35" s="7">
        <v>686</v>
      </c>
      <c r="D35" s="7">
        <v>729</v>
      </c>
    </row>
    <row r="36" spans="1:4" ht="12" customHeight="1">
      <c r="A36" s="5" t="s">
        <v>39</v>
      </c>
      <c r="B36" s="6">
        <v>7837</v>
      </c>
      <c r="C36" s="7">
        <v>4000</v>
      </c>
      <c r="D36" s="7">
        <v>3837</v>
      </c>
    </row>
    <row r="37" spans="1:4" ht="12" customHeight="1">
      <c r="A37" s="8" t="s">
        <v>40</v>
      </c>
      <c r="B37" s="6">
        <v>1570</v>
      </c>
      <c r="C37" s="7">
        <v>843</v>
      </c>
      <c r="D37" s="7">
        <v>727</v>
      </c>
    </row>
    <row r="38" spans="1:4" ht="12" customHeight="1">
      <c r="A38" s="8" t="s">
        <v>41</v>
      </c>
      <c r="B38" s="6">
        <v>1484</v>
      </c>
      <c r="C38" s="7">
        <v>735</v>
      </c>
      <c r="D38" s="7">
        <v>749</v>
      </c>
    </row>
    <row r="39" spans="1:4" ht="12" customHeight="1">
      <c r="A39" s="8" t="s">
        <v>42</v>
      </c>
      <c r="B39" s="6">
        <v>1585</v>
      </c>
      <c r="C39" s="7">
        <v>792</v>
      </c>
      <c r="D39" s="7">
        <v>793</v>
      </c>
    </row>
    <row r="40" spans="1:4" ht="12" customHeight="1">
      <c r="A40" s="8" t="s">
        <v>43</v>
      </c>
      <c r="B40" s="6">
        <v>1569</v>
      </c>
      <c r="C40" s="7">
        <v>800</v>
      </c>
      <c r="D40" s="7">
        <v>769</v>
      </c>
    </row>
    <row r="41" spans="1:4" ht="12" customHeight="1">
      <c r="A41" s="8" t="s">
        <v>44</v>
      </c>
      <c r="B41" s="6">
        <v>1629</v>
      </c>
      <c r="C41" s="7">
        <v>830</v>
      </c>
      <c r="D41" s="7">
        <v>799</v>
      </c>
    </row>
    <row r="42" spans="1:4" ht="12" customHeight="1">
      <c r="A42" s="5" t="s">
        <v>45</v>
      </c>
      <c r="B42" s="6">
        <v>8276</v>
      </c>
      <c r="C42" s="7">
        <v>4297</v>
      </c>
      <c r="D42" s="7">
        <v>3979</v>
      </c>
    </row>
    <row r="43" spans="1:4" ht="12" customHeight="1">
      <c r="A43" s="8" t="s">
        <v>46</v>
      </c>
      <c r="B43" s="6">
        <v>1666</v>
      </c>
      <c r="C43" s="7">
        <v>859</v>
      </c>
      <c r="D43" s="7">
        <v>807</v>
      </c>
    </row>
    <row r="44" spans="1:4" ht="12" customHeight="1">
      <c r="A44" s="8" t="s">
        <v>47</v>
      </c>
      <c r="B44" s="6">
        <v>1752</v>
      </c>
      <c r="C44" s="7">
        <v>958</v>
      </c>
      <c r="D44" s="7">
        <v>794</v>
      </c>
    </row>
    <row r="45" spans="1:4" ht="12" customHeight="1">
      <c r="A45" s="8" t="s">
        <v>48</v>
      </c>
      <c r="B45" s="6">
        <v>1680</v>
      </c>
      <c r="C45" s="7">
        <v>870</v>
      </c>
      <c r="D45" s="7">
        <v>810</v>
      </c>
    </row>
    <row r="46" spans="1:4" ht="12" customHeight="1">
      <c r="A46" s="8" t="s">
        <v>49</v>
      </c>
      <c r="B46" s="6">
        <v>1598</v>
      </c>
      <c r="C46" s="7">
        <v>826</v>
      </c>
      <c r="D46" s="7">
        <v>772</v>
      </c>
    </row>
    <row r="47" spans="1:4" ht="12" customHeight="1">
      <c r="A47" s="8" t="s">
        <v>50</v>
      </c>
      <c r="B47" s="6">
        <v>1580</v>
      </c>
      <c r="C47" s="7">
        <v>784</v>
      </c>
      <c r="D47" s="7">
        <v>796</v>
      </c>
    </row>
    <row r="48" spans="1:4" ht="12" customHeight="1">
      <c r="A48" s="5" t="s">
        <v>51</v>
      </c>
      <c r="B48" s="6">
        <v>8321</v>
      </c>
      <c r="C48" s="7">
        <v>4305</v>
      </c>
      <c r="D48" s="7">
        <v>4016</v>
      </c>
    </row>
    <row r="49" spans="1:4" ht="12" customHeight="1">
      <c r="A49" s="8" t="s">
        <v>52</v>
      </c>
      <c r="B49" s="6">
        <v>1723</v>
      </c>
      <c r="C49" s="7">
        <v>888</v>
      </c>
      <c r="D49" s="7">
        <v>835</v>
      </c>
    </row>
    <row r="50" spans="1:4" ht="12" customHeight="1">
      <c r="A50" s="8" t="s">
        <v>53</v>
      </c>
      <c r="B50" s="6">
        <v>1637</v>
      </c>
      <c r="C50" s="7">
        <v>864</v>
      </c>
      <c r="D50" s="7">
        <v>773</v>
      </c>
    </row>
    <row r="51" spans="1:4" ht="12" customHeight="1">
      <c r="A51" s="8" t="s">
        <v>54</v>
      </c>
      <c r="B51" s="6">
        <v>1621</v>
      </c>
      <c r="C51" s="7">
        <v>825</v>
      </c>
      <c r="D51" s="7">
        <v>796</v>
      </c>
    </row>
    <row r="52" spans="1:4" ht="12" customHeight="1">
      <c r="A52" s="8" t="s">
        <v>55</v>
      </c>
      <c r="B52" s="6">
        <v>1658</v>
      </c>
      <c r="C52" s="7">
        <v>856</v>
      </c>
      <c r="D52" s="7">
        <v>802</v>
      </c>
    </row>
    <row r="53" spans="1:4" ht="12" customHeight="1">
      <c r="A53" s="8" t="s">
        <v>56</v>
      </c>
      <c r="B53" s="6">
        <v>1682</v>
      </c>
      <c r="C53" s="7">
        <v>872</v>
      </c>
      <c r="D53" s="7">
        <v>810</v>
      </c>
    </row>
    <row r="54" spans="1:4" ht="12" customHeight="1">
      <c r="A54" s="5" t="s">
        <v>57</v>
      </c>
      <c r="B54" s="6">
        <v>7931</v>
      </c>
      <c r="C54" s="7">
        <v>4110</v>
      </c>
      <c r="D54" s="7">
        <v>3821</v>
      </c>
    </row>
    <row r="55" spans="1:4" ht="12" customHeight="1">
      <c r="A55" s="8" t="s">
        <v>58</v>
      </c>
      <c r="B55" s="6">
        <v>1693</v>
      </c>
      <c r="C55" s="7">
        <v>879</v>
      </c>
      <c r="D55" s="7">
        <v>814</v>
      </c>
    </row>
    <row r="56" spans="1:4" ht="12" customHeight="1">
      <c r="A56" s="8" t="s">
        <v>59</v>
      </c>
      <c r="B56" s="6">
        <v>1495</v>
      </c>
      <c r="C56" s="7">
        <v>768</v>
      </c>
      <c r="D56" s="7">
        <v>727</v>
      </c>
    </row>
    <row r="57" spans="1:4" ht="12" customHeight="1">
      <c r="A57" s="8" t="s">
        <v>60</v>
      </c>
      <c r="B57" s="6">
        <v>1629</v>
      </c>
      <c r="C57" s="7">
        <v>823</v>
      </c>
      <c r="D57" s="7">
        <v>806</v>
      </c>
    </row>
    <row r="58" spans="1:4" ht="12" customHeight="1">
      <c r="A58" s="8" t="s">
        <v>61</v>
      </c>
      <c r="B58" s="6">
        <v>1573</v>
      </c>
      <c r="C58" s="7">
        <v>806</v>
      </c>
      <c r="D58" s="7">
        <v>767</v>
      </c>
    </row>
    <row r="59" spans="1:4" ht="12" customHeight="1">
      <c r="A59" s="8" t="s">
        <v>62</v>
      </c>
      <c r="B59" s="6">
        <v>1541</v>
      </c>
      <c r="C59" s="7">
        <v>834</v>
      </c>
      <c r="D59" s="7">
        <v>707</v>
      </c>
    </row>
    <row r="60" spans="1:4" ht="12" customHeight="1">
      <c r="A60" s="5" t="s">
        <v>63</v>
      </c>
      <c r="B60" s="6">
        <v>7375</v>
      </c>
      <c r="C60" s="7">
        <v>3843</v>
      </c>
      <c r="D60" s="7">
        <v>3532</v>
      </c>
    </row>
    <row r="61" spans="1:4" ht="12" customHeight="1">
      <c r="A61" s="8" t="s">
        <v>64</v>
      </c>
      <c r="B61" s="6">
        <v>1643</v>
      </c>
      <c r="C61" s="7">
        <v>842</v>
      </c>
      <c r="D61" s="7">
        <v>801</v>
      </c>
    </row>
    <row r="62" spans="1:4" ht="12" customHeight="1">
      <c r="A62" s="8" t="s">
        <v>65</v>
      </c>
      <c r="B62" s="6">
        <v>1467</v>
      </c>
      <c r="C62" s="7">
        <v>782</v>
      </c>
      <c r="D62" s="7">
        <v>685</v>
      </c>
    </row>
    <row r="63" spans="1:4" ht="12" customHeight="1">
      <c r="A63" s="8" t="s">
        <v>66</v>
      </c>
      <c r="B63" s="6">
        <v>1527</v>
      </c>
      <c r="C63" s="7">
        <v>785</v>
      </c>
      <c r="D63" s="7">
        <v>742</v>
      </c>
    </row>
    <row r="64" spans="1:4" ht="12" customHeight="1">
      <c r="A64" s="8" t="s">
        <v>67</v>
      </c>
      <c r="B64" s="6">
        <v>1339</v>
      </c>
      <c r="C64" s="7">
        <v>688</v>
      </c>
      <c r="D64" s="7">
        <v>651</v>
      </c>
    </row>
    <row r="65" spans="1:4" ht="12" customHeight="1">
      <c r="A65" s="8" t="s">
        <v>68</v>
      </c>
      <c r="B65" s="6">
        <v>1399</v>
      </c>
      <c r="C65" s="7">
        <v>746</v>
      </c>
      <c r="D65" s="7">
        <v>653</v>
      </c>
    </row>
    <row r="66" spans="1:4" ht="12" customHeight="1">
      <c r="A66" s="5" t="s">
        <v>69</v>
      </c>
      <c r="B66" s="6">
        <v>6396</v>
      </c>
      <c r="C66" s="7">
        <v>3345</v>
      </c>
      <c r="D66" s="7">
        <v>3051</v>
      </c>
    </row>
    <row r="67" spans="1:4" ht="12" customHeight="1">
      <c r="A67" s="8" t="s">
        <v>70</v>
      </c>
      <c r="B67" s="6">
        <v>1436</v>
      </c>
      <c r="C67" s="7">
        <v>745</v>
      </c>
      <c r="D67" s="7">
        <v>691</v>
      </c>
    </row>
    <row r="68" spans="1:4" ht="12" customHeight="1">
      <c r="A68" s="8" t="s">
        <v>71</v>
      </c>
      <c r="B68" s="6">
        <v>1262</v>
      </c>
      <c r="C68" s="7">
        <v>654</v>
      </c>
      <c r="D68" s="7">
        <v>608</v>
      </c>
    </row>
    <row r="69" spans="1:4" ht="12" customHeight="1">
      <c r="A69" s="8" t="s">
        <v>72</v>
      </c>
      <c r="B69" s="6">
        <v>1264</v>
      </c>
      <c r="C69" s="7">
        <v>663</v>
      </c>
      <c r="D69" s="7">
        <v>601</v>
      </c>
    </row>
    <row r="70" spans="1:4" ht="12" customHeight="1">
      <c r="A70" s="8" t="s">
        <v>73</v>
      </c>
      <c r="B70" s="6">
        <v>1250</v>
      </c>
      <c r="C70" s="7">
        <v>640</v>
      </c>
      <c r="D70" s="7">
        <v>610</v>
      </c>
    </row>
    <row r="71" spans="1:4" ht="12" customHeight="1">
      <c r="A71" s="8" t="s">
        <v>74</v>
      </c>
      <c r="B71" s="6">
        <v>1184</v>
      </c>
      <c r="C71" s="7">
        <v>643</v>
      </c>
      <c r="D71" s="7">
        <v>541</v>
      </c>
    </row>
    <row r="72" spans="1:4" ht="12" customHeight="1">
      <c r="A72" s="5" t="s">
        <v>75</v>
      </c>
      <c r="B72" s="6">
        <v>6071</v>
      </c>
      <c r="C72" s="7">
        <v>3173</v>
      </c>
      <c r="D72" s="7">
        <v>2898</v>
      </c>
    </row>
    <row r="73" spans="1:4" ht="12" customHeight="1">
      <c r="A73" s="8" t="s">
        <v>76</v>
      </c>
      <c r="B73" s="6">
        <v>1196</v>
      </c>
      <c r="C73" s="7">
        <v>623</v>
      </c>
      <c r="D73" s="7">
        <v>573</v>
      </c>
    </row>
    <row r="74" spans="1:4" ht="12" customHeight="1">
      <c r="A74" s="8" t="s">
        <v>77</v>
      </c>
      <c r="B74" s="6">
        <v>1155</v>
      </c>
      <c r="C74" s="7">
        <v>570</v>
      </c>
      <c r="D74" s="7">
        <v>585</v>
      </c>
    </row>
    <row r="75" spans="1:4" ht="12" customHeight="1">
      <c r="A75" s="8" t="s">
        <v>78</v>
      </c>
      <c r="B75" s="6">
        <v>1227</v>
      </c>
      <c r="C75" s="7">
        <v>632</v>
      </c>
      <c r="D75" s="7">
        <v>595</v>
      </c>
    </row>
    <row r="76" spans="1:4" ht="12" customHeight="1">
      <c r="A76" s="8" t="s">
        <v>79</v>
      </c>
      <c r="B76" s="6">
        <v>1215</v>
      </c>
      <c r="C76" s="7">
        <v>672</v>
      </c>
      <c r="D76" s="7">
        <v>543</v>
      </c>
    </row>
    <row r="77" spans="1:4" ht="12" customHeight="1">
      <c r="A77" s="8" t="s">
        <v>80</v>
      </c>
      <c r="B77" s="6">
        <v>1278</v>
      </c>
      <c r="C77" s="7">
        <v>676</v>
      </c>
      <c r="D77" s="7">
        <v>602</v>
      </c>
    </row>
    <row r="78" spans="1:4" ht="12" customHeight="1">
      <c r="A78" s="5" t="s">
        <v>81</v>
      </c>
      <c r="B78" s="6">
        <v>5634</v>
      </c>
      <c r="C78" s="7">
        <v>3044</v>
      </c>
      <c r="D78" s="7">
        <v>2590</v>
      </c>
    </row>
    <row r="79" spans="1:4" ht="12" customHeight="1">
      <c r="A79" s="8" t="s">
        <v>82</v>
      </c>
      <c r="B79" s="6">
        <v>1224</v>
      </c>
      <c r="C79" s="7">
        <v>671</v>
      </c>
      <c r="D79" s="7">
        <v>553</v>
      </c>
    </row>
    <row r="80" spans="1:4" ht="12" customHeight="1">
      <c r="A80" s="8" t="s">
        <v>83</v>
      </c>
      <c r="B80" s="6">
        <v>1114</v>
      </c>
      <c r="C80" s="7">
        <v>586</v>
      </c>
      <c r="D80" s="7">
        <v>528</v>
      </c>
    </row>
    <row r="81" spans="1:4" ht="12" customHeight="1">
      <c r="A81" s="8" t="s">
        <v>84</v>
      </c>
      <c r="B81" s="6">
        <v>1070</v>
      </c>
      <c r="C81" s="7">
        <v>580</v>
      </c>
      <c r="D81" s="7">
        <v>490</v>
      </c>
    </row>
    <row r="82" spans="1:4" ht="12" customHeight="1">
      <c r="A82" s="8" t="s">
        <v>85</v>
      </c>
      <c r="B82" s="6">
        <v>1137</v>
      </c>
      <c r="C82" s="7">
        <v>621</v>
      </c>
      <c r="D82" s="7">
        <v>516</v>
      </c>
    </row>
    <row r="83" spans="1:4" ht="12" customHeight="1">
      <c r="A83" s="8" t="s">
        <v>86</v>
      </c>
      <c r="B83" s="6">
        <v>1089</v>
      </c>
      <c r="C83" s="7">
        <v>586</v>
      </c>
      <c r="D83" s="7">
        <v>503</v>
      </c>
    </row>
    <row r="84" spans="1:4" ht="12" customHeight="1">
      <c r="A84" s="5" t="s">
        <v>87</v>
      </c>
      <c r="B84" s="6">
        <v>5046</v>
      </c>
      <c r="C84" s="7">
        <v>2718</v>
      </c>
      <c r="D84" s="7">
        <v>2328</v>
      </c>
    </row>
    <row r="85" spans="1:4" ht="12" customHeight="1">
      <c r="A85" s="8" t="s">
        <v>88</v>
      </c>
      <c r="B85" s="6">
        <v>1116</v>
      </c>
      <c r="C85" s="7">
        <v>582</v>
      </c>
      <c r="D85" s="7">
        <v>534</v>
      </c>
    </row>
    <row r="86" spans="1:4" ht="12" customHeight="1">
      <c r="A86" s="8" t="s">
        <v>89</v>
      </c>
      <c r="B86" s="6">
        <v>976</v>
      </c>
      <c r="C86" s="7">
        <v>517</v>
      </c>
      <c r="D86" s="7">
        <v>459</v>
      </c>
    </row>
    <row r="87" spans="1:4" ht="12" customHeight="1">
      <c r="A87" s="8" t="s">
        <v>90</v>
      </c>
      <c r="B87" s="6">
        <v>972</v>
      </c>
      <c r="C87" s="7">
        <v>567</v>
      </c>
      <c r="D87" s="7">
        <v>405</v>
      </c>
    </row>
    <row r="88" spans="1:4" ht="12" customHeight="1">
      <c r="A88" s="8" t="s">
        <v>91</v>
      </c>
      <c r="B88" s="6">
        <v>1007</v>
      </c>
      <c r="C88" s="7">
        <v>532</v>
      </c>
      <c r="D88" s="7">
        <v>475</v>
      </c>
    </row>
    <row r="89" spans="1:4" ht="12" customHeight="1">
      <c r="A89" s="8" t="s">
        <v>92</v>
      </c>
      <c r="B89" s="6">
        <v>975</v>
      </c>
      <c r="C89" s="7">
        <v>520</v>
      </c>
      <c r="D89" s="7">
        <v>455</v>
      </c>
    </row>
    <row r="90" spans="1:4" ht="12" customHeight="1">
      <c r="A90" s="5" t="s">
        <v>93</v>
      </c>
      <c r="B90" s="6">
        <v>4426</v>
      </c>
      <c r="C90" s="7">
        <v>2456</v>
      </c>
      <c r="D90" s="7">
        <v>1970</v>
      </c>
    </row>
    <row r="91" spans="1:4" ht="12" customHeight="1">
      <c r="A91" s="8" t="s">
        <v>94</v>
      </c>
      <c r="B91" s="6">
        <v>1004</v>
      </c>
      <c r="C91" s="7">
        <v>546</v>
      </c>
      <c r="D91" s="7">
        <v>458</v>
      </c>
    </row>
    <row r="92" spans="1:4" ht="12" customHeight="1">
      <c r="A92" s="8" t="s">
        <v>95</v>
      </c>
      <c r="B92" s="6">
        <v>920</v>
      </c>
      <c r="C92" s="7">
        <v>488</v>
      </c>
      <c r="D92" s="7">
        <v>432</v>
      </c>
    </row>
    <row r="93" spans="1:4" ht="12" customHeight="1">
      <c r="A93" s="8" t="s">
        <v>96</v>
      </c>
      <c r="B93" s="6">
        <v>854</v>
      </c>
      <c r="C93" s="7">
        <v>496</v>
      </c>
      <c r="D93" s="7">
        <v>358</v>
      </c>
    </row>
    <row r="94" spans="1:4" ht="12" customHeight="1">
      <c r="A94" s="8" t="s">
        <v>97</v>
      </c>
      <c r="B94" s="6">
        <v>855</v>
      </c>
      <c r="C94" s="7">
        <v>504</v>
      </c>
      <c r="D94" s="7">
        <v>351</v>
      </c>
    </row>
    <row r="95" spans="1:4" ht="12" customHeight="1">
      <c r="A95" s="8" t="s">
        <v>98</v>
      </c>
      <c r="B95" s="6">
        <v>793</v>
      </c>
      <c r="C95" s="7">
        <v>422</v>
      </c>
      <c r="D95" s="7">
        <v>371</v>
      </c>
    </row>
    <row r="96" spans="1:4" ht="12" customHeight="1">
      <c r="A96" s="5" t="s">
        <v>99</v>
      </c>
      <c r="B96" s="6">
        <v>3308</v>
      </c>
      <c r="C96" s="7">
        <v>1949</v>
      </c>
      <c r="D96" s="7">
        <v>1359</v>
      </c>
    </row>
    <row r="97" spans="1:4" ht="12" customHeight="1">
      <c r="A97" s="8" t="s">
        <v>100</v>
      </c>
      <c r="B97" s="6">
        <v>733</v>
      </c>
      <c r="C97" s="7">
        <v>435</v>
      </c>
      <c r="D97" s="7">
        <v>298</v>
      </c>
    </row>
    <row r="98" spans="1:4" ht="12" customHeight="1">
      <c r="A98" s="8" t="s">
        <v>101</v>
      </c>
      <c r="B98" s="6">
        <v>740</v>
      </c>
      <c r="C98" s="7">
        <v>419</v>
      </c>
      <c r="D98" s="7">
        <v>321</v>
      </c>
    </row>
    <row r="99" spans="1:4" ht="12" customHeight="1">
      <c r="A99" s="8" t="s">
        <v>102</v>
      </c>
      <c r="B99" s="6">
        <v>663</v>
      </c>
      <c r="C99" s="7">
        <v>392</v>
      </c>
      <c r="D99" s="7">
        <v>271</v>
      </c>
    </row>
    <row r="100" spans="1:4" ht="12" customHeight="1">
      <c r="A100" s="8" t="s">
        <v>103</v>
      </c>
      <c r="B100" s="6">
        <v>619</v>
      </c>
      <c r="C100" s="7">
        <v>363</v>
      </c>
      <c r="D100" s="7">
        <v>256</v>
      </c>
    </row>
    <row r="101" spans="1:4" ht="12" customHeight="1">
      <c r="A101" s="8" t="s">
        <v>104</v>
      </c>
      <c r="B101" s="6">
        <v>553</v>
      </c>
      <c r="C101" s="7">
        <v>340</v>
      </c>
      <c r="D101" s="7">
        <v>213</v>
      </c>
    </row>
    <row r="102" spans="1:4" ht="12" customHeight="1">
      <c r="A102" s="5" t="s">
        <v>105</v>
      </c>
      <c r="B102" s="6">
        <v>2280</v>
      </c>
      <c r="C102" s="7">
        <v>1471</v>
      </c>
      <c r="D102" s="7">
        <v>809</v>
      </c>
    </row>
    <row r="103" spans="1:4" ht="12" customHeight="1">
      <c r="A103" s="8" t="s">
        <v>106</v>
      </c>
      <c r="B103" s="6">
        <v>493</v>
      </c>
      <c r="C103" s="7">
        <v>309</v>
      </c>
      <c r="D103" s="7">
        <v>184</v>
      </c>
    </row>
    <row r="104" spans="1:4" ht="12" customHeight="1">
      <c r="A104" s="8" t="s">
        <v>107</v>
      </c>
      <c r="B104" s="6">
        <v>485</v>
      </c>
      <c r="C104" s="7">
        <v>298</v>
      </c>
      <c r="D104" s="7">
        <v>187</v>
      </c>
    </row>
    <row r="105" spans="1:4" ht="12" customHeight="1">
      <c r="A105" s="8" t="s">
        <v>108</v>
      </c>
      <c r="B105" s="6">
        <v>506</v>
      </c>
      <c r="C105" s="7">
        <v>329</v>
      </c>
      <c r="D105" s="7">
        <v>177</v>
      </c>
    </row>
    <row r="106" spans="1:4" ht="12" customHeight="1">
      <c r="A106" s="8" t="s">
        <v>109</v>
      </c>
      <c r="B106" s="6">
        <v>424</v>
      </c>
      <c r="C106" s="7">
        <v>289</v>
      </c>
      <c r="D106" s="7">
        <v>135</v>
      </c>
    </row>
    <row r="107" spans="1:4" ht="12" customHeight="1">
      <c r="A107" s="8" t="s">
        <v>110</v>
      </c>
      <c r="B107" s="6">
        <v>372</v>
      </c>
      <c r="C107" s="7">
        <v>246</v>
      </c>
      <c r="D107" s="7">
        <v>126</v>
      </c>
    </row>
    <row r="108" spans="1:4" ht="12" customHeight="1">
      <c r="A108" s="5" t="s">
        <v>111</v>
      </c>
      <c r="B108" s="6">
        <v>1375</v>
      </c>
      <c r="C108" s="7">
        <v>955</v>
      </c>
      <c r="D108" s="7">
        <v>420</v>
      </c>
    </row>
    <row r="109" spans="1:4" ht="12" customHeight="1">
      <c r="A109" s="8" t="s">
        <v>112</v>
      </c>
      <c r="B109" s="6">
        <v>316</v>
      </c>
      <c r="C109" s="7">
        <v>199</v>
      </c>
      <c r="D109" s="7">
        <v>117</v>
      </c>
    </row>
    <row r="110" spans="1:4" ht="12" customHeight="1">
      <c r="A110" s="8" t="s">
        <v>113</v>
      </c>
      <c r="B110" s="6">
        <v>304</v>
      </c>
      <c r="C110" s="7">
        <v>212</v>
      </c>
      <c r="D110" s="7">
        <v>92</v>
      </c>
    </row>
    <row r="111" spans="1:4" ht="12" customHeight="1">
      <c r="A111" s="8" t="s">
        <v>114</v>
      </c>
      <c r="B111" s="6">
        <v>262</v>
      </c>
      <c r="C111" s="7">
        <v>188</v>
      </c>
      <c r="D111" s="7">
        <v>74</v>
      </c>
    </row>
    <row r="112" spans="1:4" ht="12" customHeight="1">
      <c r="A112" s="8" t="s">
        <v>115</v>
      </c>
      <c r="B112" s="6">
        <v>246</v>
      </c>
      <c r="C112" s="7">
        <v>176</v>
      </c>
      <c r="D112" s="7">
        <v>70</v>
      </c>
    </row>
    <row r="113" spans="1:34" ht="12" customHeight="1">
      <c r="A113" s="8" t="s">
        <v>116</v>
      </c>
      <c r="B113" s="6">
        <v>247</v>
      </c>
      <c r="C113" s="7">
        <v>180</v>
      </c>
      <c r="D113" s="7">
        <v>67</v>
      </c>
    </row>
    <row r="114" spans="1:34" ht="12" customHeight="1">
      <c r="A114" s="5" t="s">
        <v>117</v>
      </c>
      <c r="B114" s="6">
        <v>610</v>
      </c>
      <c r="C114" s="7">
        <v>462</v>
      </c>
      <c r="D114" s="7">
        <v>148</v>
      </c>
    </row>
    <row r="115" spans="1:34" ht="12" customHeight="1">
      <c r="A115" s="8" t="s">
        <v>118</v>
      </c>
      <c r="B115" s="6">
        <v>184</v>
      </c>
      <c r="C115" s="7">
        <v>130</v>
      </c>
      <c r="D115" s="7">
        <v>54</v>
      </c>
    </row>
    <row r="116" spans="1:34" ht="12" customHeight="1">
      <c r="A116" s="8" t="s">
        <v>119</v>
      </c>
      <c r="B116" s="6">
        <v>156</v>
      </c>
      <c r="C116" s="7">
        <v>116</v>
      </c>
      <c r="D116" s="7">
        <v>40</v>
      </c>
    </row>
    <row r="117" spans="1:34" ht="12" customHeight="1">
      <c r="A117" s="8" t="s">
        <v>120</v>
      </c>
      <c r="B117" s="6">
        <v>128</v>
      </c>
      <c r="C117" s="7">
        <v>98</v>
      </c>
      <c r="D117" s="7">
        <v>30</v>
      </c>
    </row>
    <row r="118" spans="1:34" ht="12" customHeight="1">
      <c r="A118" s="8" t="s">
        <v>121</v>
      </c>
      <c r="B118" s="6">
        <v>76</v>
      </c>
      <c r="C118" s="7">
        <v>61</v>
      </c>
      <c r="D118" s="7">
        <v>15</v>
      </c>
    </row>
    <row r="119" spans="1:34" ht="12" customHeight="1">
      <c r="A119" s="8" t="s">
        <v>122</v>
      </c>
      <c r="B119" s="6">
        <v>66</v>
      </c>
      <c r="C119" s="7">
        <v>57</v>
      </c>
      <c r="D119" s="7">
        <v>9</v>
      </c>
    </row>
    <row r="120" spans="1:34" ht="12" customHeight="1">
      <c r="A120" s="5" t="s">
        <v>123</v>
      </c>
      <c r="B120" s="6">
        <v>143</v>
      </c>
      <c r="C120" s="7">
        <v>111</v>
      </c>
      <c r="D120" s="7">
        <v>32</v>
      </c>
    </row>
    <row r="121" spans="1:34" ht="12" customHeight="1">
      <c r="A121" s="8" t="s">
        <v>124</v>
      </c>
      <c r="B121" s="6">
        <v>45</v>
      </c>
      <c r="C121" s="7">
        <v>37</v>
      </c>
      <c r="D121" s="7">
        <v>8</v>
      </c>
    </row>
    <row r="122" spans="1:34" ht="12" customHeight="1">
      <c r="A122" s="8" t="s">
        <v>125</v>
      </c>
      <c r="B122" s="6">
        <v>37</v>
      </c>
      <c r="C122" s="7">
        <v>29</v>
      </c>
      <c r="D122" s="7">
        <v>8</v>
      </c>
    </row>
    <row r="123" spans="1:34" ht="12" customHeight="1">
      <c r="A123" s="8" t="s">
        <v>126</v>
      </c>
      <c r="B123" s="6">
        <v>32</v>
      </c>
      <c r="C123" s="7">
        <v>23</v>
      </c>
      <c r="D123" s="7">
        <v>9</v>
      </c>
    </row>
    <row r="124" spans="1:34" ht="12" customHeight="1">
      <c r="A124" s="8" t="s">
        <v>127</v>
      </c>
      <c r="B124" s="6">
        <v>13</v>
      </c>
      <c r="C124" s="7">
        <v>11</v>
      </c>
      <c r="D124" s="7">
        <v>2</v>
      </c>
    </row>
    <row r="125" spans="1:34" ht="12" customHeight="1">
      <c r="A125" s="8" t="s">
        <v>128</v>
      </c>
      <c r="B125" s="6">
        <v>16</v>
      </c>
      <c r="C125" s="7">
        <v>11</v>
      </c>
      <c r="D125" s="7">
        <v>5</v>
      </c>
    </row>
    <row r="126" spans="1:34" ht="12" customHeight="1">
      <c r="A126" s="9" t="s">
        <v>129</v>
      </c>
      <c r="B126" s="10">
        <v>17</v>
      </c>
      <c r="C126" s="11">
        <v>13</v>
      </c>
      <c r="D126" s="11">
        <v>4</v>
      </c>
    </row>
    <row r="127" spans="1:34" ht="12" customHeight="1">
      <c r="A127" s="140" t="s">
        <v>130</v>
      </c>
      <c r="B127" s="141" t="s">
        <v>2</v>
      </c>
      <c r="C127" s="142" t="s">
        <v>2</v>
      </c>
      <c r="D127" s="142" t="s">
        <v>2</v>
      </c>
      <c r="E127" s="143"/>
      <c r="F127" s="143"/>
      <c r="G127" s="143" t="s">
        <v>2</v>
      </c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</row>
    <row r="128" spans="1:34" ht="12" customHeight="1">
      <c r="A128" s="140" t="s">
        <v>131</v>
      </c>
      <c r="B128" s="141" t="s">
        <v>2</v>
      </c>
      <c r="C128" s="142" t="s">
        <v>2</v>
      </c>
      <c r="D128" s="142" t="s">
        <v>2</v>
      </c>
      <c r="E128" s="143"/>
      <c r="F128" s="143"/>
      <c r="G128" s="143" t="s">
        <v>2</v>
      </c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</row>
    <row r="129" spans="1:34" ht="12" customHeight="1">
      <c r="A129" s="144" t="s">
        <v>132</v>
      </c>
      <c r="B129" s="141" t="s">
        <v>2</v>
      </c>
      <c r="C129" s="142" t="s">
        <v>2</v>
      </c>
      <c r="D129" s="142" t="s">
        <v>2</v>
      </c>
      <c r="E129" s="143"/>
      <c r="F129" s="143"/>
      <c r="G129" s="143" t="s">
        <v>2</v>
      </c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</row>
    <row r="130" spans="1:34" ht="12">
      <c r="A130" s="12" t="s">
        <v>2</v>
      </c>
      <c r="B130" s="13" t="s">
        <v>2</v>
      </c>
      <c r="C130" s="12" t="s">
        <v>2</v>
      </c>
      <c r="D130" s="12" t="s">
        <v>2</v>
      </c>
      <c r="E130" t="s">
        <v>2</v>
      </c>
      <c r="F130" t="s">
        <v>2</v>
      </c>
      <c r="G130" t="s">
        <v>2</v>
      </c>
    </row>
    <row r="131" spans="1:34">
      <c r="B131" s="13"/>
    </row>
  </sheetData>
  <mergeCells count="8">
    <mergeCell ref="A128:AH128"/>
    <mergeCell ref="A129:AH129"/>
    <mergeCell ref="A1:AH1"/>
    <mergeCell ref="A2:AH2"/>
    <mergeCell ref="A3:A4"/>
    <mergeCell ref="B3:B4"/>
    <mergeCell ref="C3:D3"/>
    <mergeCell ref="A127:AH127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showGridLines="0" zoomScaleNormal="100" workbookViewId="0">
      <selection sqref="A1:W1"/>
    </sheetView>
  </sheetViews>
  <sheetFormatPr baseColWidth="10" defaultRowHeight="11.25"/>
  <cols>
    <col min="1" max="2" width="11.83203125" customWidth="1"/>
    <col min="3" max="4" width="15.83203125" customWidth="1"/>
  </cols>
  <sheetData>
    <row r="1" spans="1:23" ht="14.1" customHeight="1">
      <c r="A1" s="155" t="s">
        <v>0</v>
      </c>
      <c r="B1" s="156"/>
      <c r="C1" s="156"/>
      <c r="D1" s="156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21" customHeight="1">
      <c r="A2" s="157" t="s">
        <v>175</v>
      </c>
      <c r="B2" s="157" t="s">
        <v>2</v>
      </c>
      <c r="C2" s="157" t="s">
        <v>2</v>
      </c>
      <c r="D2" s="157" t="s">
        <v>2</v>
      </c>
      <c r="E2" s="153"/>
      <c r="F2" s="153"/>
      <c r="G2" s="153" t="s">
        <v>2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43"/>
      <c r="T2" s="143"/>
      <c r="U2" s="143"/>
      <c r="V2" s="143"/>
      <c r="W2" s="143"/>
    </row>
    <row r="3" spans="1:23" ht="38.1" customHeight="1">
      <c r="A3" s="73" t="s">
        <v>3</v>
      </c>
      <c r="B3" s="73" t="s">
        <v>4</v>
      </c>
      <c r="C3" s="73" t="s">
        <v>173</v>
      </c>
      <c r="D3" s="73" t="s">
        <v>172</v>
      </c>
    </row>
    <row r="4" spans="1:23" ht="12" customHeight="1">
      <c r="A4" s="72" t="s">
        <v>8</v>
      </c>
      <c r="B4" s="71">
        <v>115340</v>
      </c>
      <c r="C4" s="70">
        <v>114988</v>
      </c>
      <c r="D4" s="70">
        <v>352</v>
      </c>
    </row>
    <row r="5" spans="1:23" ht="12" customHeight="1">
      <c r="A5" s="68" t="s">
        <v>9</v>
      </c>
      <c r="B5" s="66">
        <v>7047</v>
      </c>
      <c r="C5" s="65">
        <v>7039</v>
      </c>
      <c r="D5" s="65">
        <v>8</v>
      </c>
    </row>
    <row r="6" spans="1:23" ht="12" customHeight="1">
      <c r="A6" s="69">
        <v>0</v>
      </c>
      <c r="B6" s="66">
        <v>1261</v>
      </c>
      <c r="C6" s="65">
        <v>1258</v>
      </c>
      <c r="D6" s="65">
        <v>3</v>
      </c>
    </row>
    <row r="7" spans="1:23" ht="12" customHeight="1">
      <c r="A7" s="67" t="s">
        <v>11</v>
      </c>
      <c r="B7" s="66">
        <v>1242</v>
      </c>
      <c r="C7" s="65">
        <v>1241</v>
      </c>
      <c r="D7" s="65">
        <v>1</v>
      </c>
    </row>
    <row r="8" spans="1:23" ht="12" customHeight="1">
      <c r="A8" s="67" t="s">
        <v>12</v>
      </c>
      <c r="B8" s="66">
        <v>1357</v>
      </c>
      <c r="C8" s="65">
        <v>1357</v>
      </c>
      <c r="D8" s="65" t="s">
        <v>176</v>
      </c>
    </row>
    <row r="9" spans="1:23" ht="12" customHeight="1">
      <c r="A9" s="67" t="s">
        <v>13</v>
      </c>
      <c r="B9" s="66">
        <v>1560</v>
      </c>
      <c r="C9" s="65">
        <v>1558</v>
      </c>
      <c r="D9" s="65">
        <v>2</v>
      </c>
    </row>
    <row r="10" spans="1:23" ht="12" customHeight="1">
      <c r="A10" s="67" t="s">
        <v>14</v>
      </c>
      <c r="B10" s="66">
        <v>1627</v>
      </c>
      <c r="C10" s="65">
        <v>1625</v>
      </c>
      <c r="D10" s="65">
        <v>2</v>
      </c>
    </row>
    <row r="11" spans="1:23" ht="12" customHeight="1">
      <c r="A11" s="68" t="s">
        <v>15</v>
      </c>
      <c r="B11" s="66">
        <v>8549</v>
      </c>
      <c r="C11" s="65">
        <v>8543</v>
      </c>
      <c r="D11" s="65">
        <v>6</v>
      </c>
    </row>
    <row r="12" spans="1:23" ht="12" customHeight="1">
      <c r="A12" s="67" t="s">
        <v>16</v>
      </c>
      <c r="B12" s="66">
        <v>1639</v>
      </c>
      <c r="C12" s="65">
        <v>1637</v>
      </c>
      <c r="D12" s="65">
        <v>2</v>
      </c>
    </row>
    <row r="13" spans="1:23" ht="12" customHeight="1">
      <c r="A13" s="67" t="s">
        <v>17</v>
      </c>
      <c r="B13" s="66">
        <v>1696</v>
      </c>
      <c r="C13" s="65">
        <v>1693</v>
      </c>
      <c r="D13" s="65">
        <v>3</v>
      </c>
    </row>
    <row r="14" spans="1:23" ht="12" customHeight="1">
      <c r="A14" s="67" t="s">
        <v>18</v>
      </c>
      <c r="B14" s="66">
        <v>1699</v>
      </c>
      <c r="C14" s="65">
        <v>1699</v>
      </c>
      <c r="D14" s="65" t="s">
        <v>176</v>
      </c>
    </row>
    <row r="15" spans="1:23" ht="12" customHeight="1">
      <c r="A15" s="67" t="s">
        <v>19</v>
      </c>
      <c r="B15" s="66">
        <v>1742</v>
      </c>
      <c r="C15" s="65">
        <v>1741</v>
      </c>
      <c r="D15" s="65">
        <v>1</v>
      </c>
    </row>
    <row r="16" spans="1:23" ht="12" customHeight="1">
      <c r="A16" s="67" t="s">
        <v>20</v>
      </c>
      <c r="B16" s="66">
        <v>1773</v>
      </c>
      <c r="C16" s="65">
        <v>1773</v>
      </c>
      <c r="D16" s="65" t="s">
        <v>176</v>
      </c>
    </row>
    <row r="17" spans="1:4" ht="12" customHeight="1">
      <c r="A17" s="68" t="s">
        <v>21</v>
      </c>
      <c r="B17" s="66">
        <v>8867</v>
      </c>
      <c r="C17" s="65">
        <v>8865</v>
      </c>
      <c r="D17" s="65">
        <v>2</v>
      </c>
    </row>
    <row r="18" spans="1:4" ht="12" customHeight="1">
      <c r="A18" s="67" t="s">
        <v>22</v>
      </c>
      <c r="B18" s="66">
        <v>1813</v>
      </c>
      <c r="C18" s="65">
        <v>1812</v>
      </c>
      <c r="D18" s="65">
        <v>1</v>
      </c>
    </row>
    <row r="19" spans="1:4" ht="12" customHeight="1">
      <c r="A19" s="67" t="s">
        <v>23</v>
      </c>
      <c r="B19" s="66">
        <v>1754</v>
      </c>
      <c r="C19" s="65">
        <v>1753</v>
      </c>
      <c r="D19" s="65">
        <v>1</v>
      </c>
    </row>
    <row r="20" spans="1:4" ht="12" customHeight="1">
      <c r="A20" s="67" t="s">
        <v>24</v>
      </c>
      <c r="B20" s="66">
        <v>1793</v>
      </c>
      <c r="C20" s="65">
        <v>1793</v>
      </c>
      <c r="D20" s="65" t="s">
        <v>176</v>
      </c>
    </row>
    <row r="21" spans="1:4" ht="12" customHeight="1">
      <c r="A21" s="67" t="s">
        <v>25</v>
      </c>
      <c r="B21" s="66">
        <v>1786</v>
      </c>
      <c r="C21" s="65">
        <v>1786</v>
      </c>
      <c r="D21" s="65" t="s">
        <v>176</v>
      </c>
    </row>
    <row r="22" spans="1:4" ht="12" customHeight="1">
      <c r="A22" s="67" t="s">
        <v>26</v>
      </c>
      <c r="B22" s="66">
        <v>1721</v>
      </c>
      <c r="C22" s="65">
        <v>1721</v>
      </c>
      <c r="D22" s="65" t="s">
        <v>176</v>
      </c>
    </row>
    <row r="23" spans="1:4" ht="12" customHeight="1">
      <c r="A23" s="68" t="s">
        <v>27</v>
      </c>
      <c r="B23" s="66">
        <v>8451</v>
      </c>
      <c r="C23" s="65">
        <v>8438</v>
      </c>
      <c r="D23" s="65">
        <v>13</v>
      </c>
    </row>
    <row r="24" spans="1:4" ht="12" customHeight="1">
      <c r="A24" s="67" t="s">
        <v>28</v>
      </c>
      <c r="B24" s="66">
        <v>1753</v>
      </c>
      <c r="C24" s="65">
        <v>1748</v>
      </c>
      <c r="D24" s="65">
        <v>5</v>
      </c>
    </row>
    <row r="25" spans="1:4" ht="12" customHeight="1">
      <c r="A25" s="67" t="s">
        <v>29</v>
      </c>
      <c r="B25" s="66">
        <v>1706</v>
      </c>
      <c r="C25" s="65">
        <v>1705</v>
      </c>
      <c r="D25" s="65">
        <v>1</v>
      </c>
    </row>
    <row r="26" spans="1:4" ht="12" customHeight="1">
      <c r="A26" s="67" t="s">
        <v>30</v>
      </c>
      <c r="B26" s="66">
        <v>1821</v>
      </c>
      <c r="C26" s="65">
        <v>1819</v>
      </c>
      <c r="D26" s="65">
        <v>2</v>
      </c>
    </row>
    <row r="27" spans="1:4" ht="12" customHeight="1">
      <c r="A27" s="67" t="s">
        <v>31</v>
      </c>
      <c r="B27" s="66">
        <v>1611</v>
      </c>
      <c r="C27" s="65">
        <v>1610</v>
      </c>
      <c r="D27" s="65">
        <v>1</v>
      </c>
    </row>
    <row r="28" spans="1:4" ht="12" customHeight="1">
      <c r="A28" s="67" t="s">
        <v>32</v>
      </c>
      <c r="B28" s="66">
        <v>1560</v>
      </c>
      <c r="C28" s="65">
        <v>1556</v>
      </c>
      <c r="D28" s="65">
        <v>4</v>
      </c>
    </row>
    <row r="29" spans="1:4" ht="12" customHeight="1">
      <c r="A29" s="68" t="s">
        <v>33</v>
      </c>
      <c r="B29" s="66">
        <v>7380</v>
      </c>
      <c r="C29" s="65">
        <v>7370</v>
      </c>
      <c r="D29" s="65">
        <v>10</v>
      </c>
    </row>
    <row r="30" spans="1:4" ht="12" customHeight="1">
      <c r="A30" s="67" t="s">
        <v>34</v>
      </c>
      <c r="B30" s="66">
        <v>1444</v>
      </c>
      <c r="C30" s="65">
        <v>1444</v>
      </c>
      <c r="D30" s="65" t="s">
        <v>176</v>
      </c>
    </row>
    <row r="31" spans="1:4" ht="12" customHeight="1">
      <c r="A31" s="67" t="s">
        <v>35</v>
      </c>
      <c r="B31" s="66">
        <v>1579</v>
      </c>
      <c r="C31" s="65">
        <v>1577</v>
      </c>
      <c r="D31" s="65">
        <v>2</v>
      </c>
    </row>
    <row r="32" spans="1:4" ht="12" customHeight="1">
      <c r="A32" s="67" t="s">
        <v>36</v>
      </c>
      <c r="B32" s="66">
        <v>1480</v>
      </c>
      <c r="C32" s="65">
        <v>1477</v>
      </c>
      <c r="D32" s="65">
        <v>3</v>
      </c>
    </row>
    <row r="33" spans="1:4" ht="12" customHeight="1">
      <c r="A33" s="67" t="s">
        <v>37</v>
      </c>
      <c r="B33" s="66">
        <v>1462</v>
      </c>
      <c r="C33" s="65">
        <v>1459</v>
      </c>
      <c r="D33" s="65">
        <v>3</v>
      </c>
    </row>
    <row r="34" spans="1:4" ht="12" customHeight="1">
      <c r="A34" s="67" t="s">
        <v>38</v>
      </c>
      <c r="B34" s="66">
        <v>1415</v>
      </c>
      <c r="C34" s="65">
        <v>1413</v>
      </c>
      <c r="D34" s="65">
        <v>2</v>
      </c>
    </row>
    <row r="35" spans="1:4" ht="12" customHeight="1">
      <c r="A35" s="68" t="s">
        <v>39</v>
      </c>
      <c r="B35" s="66">
        <v>7837</v>
      </c>
      <c r="C35" s="65">
        <v>7834</v>
      </c>
      <c r="D35" s="65">
        <v>3</v>
      </c>
    </row>
    <row r="36" spans="1:4" ht="12" customHeight="1">
      <c r="A36" s="67" t="s">
        <v>40</v>
      </c>
      <c r="B36" s="66">
        <v>1570</v>
      </c>
      <c r="C36" s="65">
        <v>1569</v>
      </c>
      <c r="D36" s="65">
        <v>1</v>
      </c>
    </row>
    <row r="37" spans="1:4" ht="12" customHeight="1">
      <c r="A37" s="67" t="s">
        <v>41</v>
      </c>
      <c r="B37" s="66">
        <v>1484</v>
      </c>
      <c r="C37" s="65">
        <v>1484</v>
      </c>
      <c r="D37" s="65" t="s">
        <v>176</v>
      </c>
    </row>
    <row r="38" spans="1:4" ht="12" customHeight="1">
      <c r="A38" s="67" t="s">
        <v>42</v>
      </c>
      <c r="B38" s="66">
        <v>1585</v>
      </c>
      <c r="C38" s="65">
        <v>1585</v>
      </c>
      <c r="D38" s="65" t="s">
        <v>176</v>
      </c>
    </row>
    <row r="39" spans="1:4" ht="12" customHeight="1">
      <c r="A39" s="67" t="s">
        <v>43</v>
      </c>
      <c r="B39" s="66">
        <v>1569</v>
      </c>
      <c r="C39" s="65">
        <v>1568</v>
      </c>
      <c r="D39" s="65">
        <v>1</v>
      </c>
    </row>
    <row r="40" spans="1:4" ht="12" customHeight="1">
      <c r="A40" s="67" t="s">
        <v>44</v>
      </c>
      <c r="B40" s="66">
        <v>1629</v>
      </c>
      <c r="C40" s="65">
        <v>1628</v>
      </c>
      <c r="D40" s="65">
        <v>1</v>
      </c>
    </row>
    <row r="41" spans="1:4" ht="12" customHeight="1">
      <c r="A41" s="68" t="s">
        <v>45</v>
      </c>
      <c r="B41" s="66">
        <v>8276</v>
      </c>
      <c r="C41" s="65">
        <v>8268</v>
      </c>
      <c r="D41" s="65">
        <v>8</v>
      </c>
    </row>
    <row r="42" spans="1:4" ht="12" customHeight="1">
      <c r="A42" s="67" t="s">
        <v>46</v>
      </c>
      <c r="B42" s="66">
        <v>1666</v>
      </c>
      <c r="C42" s="65">
        <v>1663</v>
      </c>
      <c r="D42" s="65">
        <v>3</v>
      </c>
    </row>
    <row r="43" spans="1:4" ht="12" customHeight="1">
      <c r="A43" s="67" t="s">
        <v>47</v>
      </c>
      <c r="B43" s="66">
        <v>1752</v>
      </c>
      <c r="C43" s="65">
        <v>1752</v>
      </c>
      <c r="D43" s="65" t="s">
        <v>176</v>
      </c>
    </row>
    <row r="44" spans="1:4" ht="12" customHeight="1">
      <c r="A44" s="67" t="s">
        <v>48</v>
      </c>
      <c r="B44" s="66">
        <v>1680</v>
      </c>
      <c r="C44" s="65">
        <v>1677</v>
      </c>
      <c r="D44" s="65">
        <v>3</v>
      </c>
    </row>
    <row r="45" spans="1:4" ht="12" customHeight="1">
      <c r="A45" s="67" t="s">
        <v>49</v>
      </c>
      <c r="B45" s="66">
        <v>1598</v>
      </c>
      <c r="C45" s="65">
        <v>1597</v>
      </c>
      <c r="D45" s="65">
        <v>1</v>
      </c>
    </row>
    <row r="46" spans="1:4" ht="12" customHeight="1">
      <c r="A46" s="67" t="s">
        <v>50</v>
      </c>
      <c r="B46" s="66">
        <v>1580</v>
      </c>
      <c r="C46" s="65">
        <v>1579</v>
      </c>
      <c r="D46" s="65">
        <v>1</v>
      </c>
    </row>
    <row r="47" spans="1:4" ht="12" customHeight="1">
      <c r="A47" s="68" t="s">
        <v>51</v>
      </c>
      <c r="B47" s="66">
        <v>8321</v>
      </c>
      <c r="C47" s="65">
        <v>8313</v>
      </c>
      <c r="D47" s="65">
        <v>8</v>
      </c>
    </row>
    <row r="48" spans="1:4" ht="12" customHeight="1">
      <c r="A48" s="67" t="s">
        <v>52</v>
      </c>
      <c r="B48" s="66">
        <v>1723</v>
      </c>
      <c r="C48" s="65">
        <v>1722</v>
      </c>
      <c r="D48" s="65">
        <v>1</v>
      </c>
    </row>
    <row r="49" spans="1:4" ht="12" customHeight="1">
      <c r="A49" s="67" t="s">
        <v>53</v>
      </c>
      <c r="B49" s="66">
        <v>1637</v>
      </c>
      <c r="C49" s="65">
        <v>1637</v>
      </c>
      <c r="D49" s="65" t="s">
        <v>176</v>
      </c>
    </row>
    <row r="50" spans="1:4" ht="12" customHeight="1">
      <c r="A50" s="67" t="s">
        <v>54</v>
      </c>
      <c r="B50" s="66">
        <v>1621</v>
      </c>
      <c r="C50" s="65">
        <v>1618</v>
      </c>
      <c r="D50" s="65">
        <v>3</v>
      </c>
    </row>
    <row r="51" spans="1:4" ht="12" customHeight="1">
      <c r="A51" s="67" t="s">
        <v>55</v>
      </c>
      <c r="B51" s="66">
        <v>1658</v>
      </c>
      <c r="C51" s="65">
        <v>1656</v>
      </c>
      <c r="D51" s="65">
        <v>2</v>
      </c>
    </row>
    <row r="52" spans="1:4" ht="12" customHeight="1">
      <c r="A52" s="67" t="s">
        <v>56</v>
      </c>
      <c r="B52" s="66">
        <v>1682</v>
      </c>
      <c r="C52" s="65">
        <v>1680</v>
      </c>
      <c r="D52" s="65">
        <v>2</v>
      </c>
    </row>
    <row r="53" spans="1:4" ht="12" customHeight="1">
      <c r="A53" s="68" t="s">
        <v>57</v>
      </c>
      <c r="B53" s="66">
        <v>7931</v>
      </c>
      <c r="C53" s="65">
        <v>7926</v>
      </c>
      <c r="D53" s="65">
        <v>5</v>
      </c>
    </row>
    <row r="54" spans="1:4" ht="12" customHeight="1">
      <c r="A54" s="67" t="s">
        <v>58</v>
      </c>
      <c r="B54" s="66">
        <v>1693</v>
      </c>
      <c r="C54" s="65">
        <v>1691</v>
      </c>
      <c r="D54" s="65">
        <v>2</v>
      </c>
    </row>
    <row r="55" spans="1:4" ht="12" customHeight="1">
      <c r="A55" s="67" t="s">
        <v>59</v>
      </c>
      <c r="B55" s="66">
        <v>1495</v>
      </c>
      <c r="C55" s="65">
        <v>1493</v>
      </c>
      <c r="D55" s="65">
        <v>2</v>
      </c>
    </row>
    <row r="56" spans="1:4" ht="12" customHeight="1">
      <c r="A56" s="67" t="s">
        <v>60</v>
      </c>
      <c r="B56" s="66">
        <v>1629</v>
      </c>
      <c r="C56" s="65">
        <v>1629</v>
      </c>
      <c r="D56" s="65" t="s">
        <v>176</v>
      </c>
    </row>
    <row r="57" spans="1:4" ht="12" customHeight="1">
      <c r="A57" s="67" t="s">
        <v>61</v>
      </c>
      <c r="B57" s="66">
        <v>1573</v>
      </c>
      <c r="C57" s="65">
        <v>1573</v>
      </c>
      <c r="D57" s="65" t="s">
        <v>176</v>
      </c>
    </row>
    <row r="58" spans="1:4" ht="12" customHeight="1">
      <c r="A58" s="67" t="s">
        <v>62</v>
      </c>
      <c r="B58" s="66">
        <v>1541</v>
      </c>
      <c r="C58" s="65">
        <v>1540</v>
      </c>
      <c r="D58" s="65">
        <v>1</v>
      </c>
    </row>
    <row r="59" spans="1:4" ht="12" customHeight="1">
      <c r="A59" s="68" t="s">
        <v>63</v>
      </c>
      <c r="B59" s="66">
        <v>7375</v>
      </c>
      <c r="C59" s="65">
        <v>7367</v>
      </c>
      <c r="D59" s="65">
        <v>8</v>
      </c>
    </row>
    <row r="60" spans="1:4" ht="12" customHeight="1">
      <c r="A60" s="67" t="s">
        <v>64</v>
      </c>
      <c r="B60" s="66">
        <v>1643</v>
      </c>
      <c r="C60" s="65">
        <v>1638</v>
      </c>
      <c r="D60" s="65">
        <v>5</v>
      </c>
    </row>
    <row r="61" spans="1:4" ht="12" customHeight="1">
      <c r="A61" s="67" t="s">
        <v>65</v>
      </c>
      <c r="B61" s="66">
        <v>1467</v>
      </c>
      <c r="C61" s="65">
        <v>1466</v>
      </c>
      <c r="D61" s="65">
        <v>1</v>
      </c>
    </row>
    <row r="62" spans="1:4" ht="12" customHeight="1">
      <c r="A62" s="67" t="s">
        <v>66</v>
      </c>
      <c r="B62" s="66">
        <v>1527</v>
      </c>
      <c r="C62" s="65">
        <v>1527</v>
      </c>
      <c r="D62" s="65" t="s">
        <v>176</v>
      </c>
    </row>
    <row r="63" spans="1:4" ht="12" customHeight="1">
      <c r="A63" s="67" t="s">
        <v>67</v>
      </c>
      <c r="B63" s="66">
        <v>1339</v>
      </c>
      <c r="C63" s="65">
        <v>1338</v>
      </c>
      <c r="D63" s="65">
        <v>1</v>
      </c>
    </row>
    <row r="64" spans="1:4" ht="12" customHeight="1">
      <c r="A64" s="67" t="s">
        <v>68</v>
      </c>
      <c r="B64" s="66">
        <v>1399</v>
      </c>
      <c r="C64" s="65">
        <v>1398</v>
      </c>
      <c r="D64" s="65">
        <v>1</v>
      </c>
    </row>
    <row r="65" spans="1:4" ht="12" customHeight="1">
      <c r="A65" s="68" t="s">
        <v>69</v>
      </c>
      <c r="B65" s="66">
        <v>6396</v>
      </c>
      <c r="C65" s="65">
        <v>6389</v>
      </c>
      <c r="D65" s="65">
        <v>7</v>
      </c>
    </row>
    <row r="66" spans="1:4" ht="12" customHeight="1">
      <c r="A66" s="67" t="s">
        <v>70</v>
      </c>
      <c r="B66" s="66">
        <v>1436</v>
      </c>
      <c r="C66" s="65">
        <v>1435</v>
      </c>
      <c r="D66" s="65">
        <v>1</v>
      </c>
    </row>
    <row r="67" spans="1:4" ht="12" customHeight="1">
      <c r="A67" s="67" t="s">
        <v>71</v>
      </c>
      <c r="B67" s="66">
        <v>1262</v>
      </c>
      <c r="C67" s="65">
        <v>1262</v>
      </c>
      <c r="D67" s="65" t="s">
        <v>176</v>
      </c>
    </row>
    <row r="68" spans="1:4" ht="12" customHeight="1">
      <c r="A68" s="67" t="s">
        <v>72</v>
      </c>
      <c r="B68" s="66">
        <v>1264</v>
      </c>
      <c r="C68" s="65">
        <v>1264</v>
      </c>
      <c r="D68" s="65" t="s">
        <v>176</v>
      </c>
    </row>
    <row r="69" spans="1:4" ht="12" customHeight="1">
      <c r="A69" s="67" t="s">
        <v>73</v>
      </c>
      <c r="B69" s="66">
        <v>1250</v>
      </c>
      <c r="C69" s="65">
        <v>1246</v>
      </c>
      <c r="D69" s="65">
        <v>4</v>
      </c>
    </row>
    <row r="70" spans="1:4" ht="12" customHeight="1">
      <c r="A70" s="67" t="s">
        <v>74</v>
      </c>
      <c r="B70" s="66">
        <v>1184</v>
      </c>
      <c r="C70" s="65">
        <v>1182</v>
      </c>
      <c r="D70" s="65">
        <v>2</v>
      </c>
    </row>
    <row r="71" spans="1:4" ht="12" customHeight="1">
      <c r="A71" s="68" t="s">
        <v>75</v>
      </c>
      <c r="B71" s="66">
        <v>6071</v>
      </c>
      <c r="C71" s="65">
        <v>6061</v>
      </c>
      <c r="D71" s="65">
        <v>10</v>
      </c>
    </row>
    <row r="72" spans="1:4" ht="12" customHeight="1">
      <c r="A72" s="67" t="s">
        <v>76</v>
      </c>
      <c r="B72" s="66">
        <v>1196</v>
      </c>
      <c r="C72" s="65">
        <v>1194</v>
      </c>
      <c r="D72" s="65">
        <v>2</v>
      </c>
    </row>
    <row r="73" spans="1:4" ht="12" customHeight="1">
      <c r="A73" s="67" t="s">
        <v>77</v>
      </c>
      <c r="B73" s="66">
        <v>1155</v>
      </c>
      <c r="C73" s="65">
        <v>1151</v>
      </c>
      <c r="D73" s="65">
        <v>4</v>
      </c>
    </row>
    <row r="74" spans="1:4" ht="12" customHeight="1">
      <c r="A74" s="67" t="s">
        <v>78</v>
      </c>
      <c r="B74" s="66">
        <v>1227</v>
      </c>
      <c r="C74" s="65">
        <v>1225</v>
      </c>
      <c r="D74" s="65">
        <v>2</v>
      </c>
    </row>
    <row r="75" spans="1:4" ht="12" customHeight="1">
      <c r="A75" s="67" t="s">
        <v>79</v>
      </c>
      <c r="B75" s="66">
        <v>1215</v>
      </c>
      <c r="C75" s="65">
        <v>1215</v>
      </c>
      <c r="D75" s="65" t="s">
        <v>176</v>
      </c>
    </row>
    <row r="76" spans="1:4" ht="12" customHeight="1">
      <c r="A76" s="67" t="s">
        <v>80</v>
      </c>
      <c r="B76" s="66">
        <v>1278</v>
      </c>
      <c r="C76" s="65">
        <v>1276</v>
      </c>
      <c r="D76" s="65">
        <v>2</v>
      </c>
    </row>
    <row r="77" spans="1:4" ht="12" customHeight="1">
      <c r="A77" s="68" t="s">
        <v>81</v>
      </c>
      <c r="B77" s="66">
        <v>5634</v>
      </c>
      <c r="C77" s="65">
        <v>5614</v>
      </c>
      <c r="D77" s="65">
        <v>20</v>
      </c>
    </row>
    <row r="78" spans="1:4" ht="12" customHeight="1">
      <c r="A78" s="67" t="s">
        <v>82</v>
      </c>
      <c r="B78" s="66">
        <v>1224</v>
      </c>
      <c r="C78" s="65">
        <v>1214</v>
      </c>
      <c r="D78" s="65">
        <v>10</v>
      </c>
    </row>
    <row r="79" spans="1:4" ht="12" customHeight="1">
      <c r="A79" s="67" t="s">
        <v>83</v>
      </c>
      <c r="B79" s="66">
        <v>1114</v>
      </c>
      <c r="C79" s="65">
        <v>1112</v>
      </c>
      <c r="D79" s="65">
        <v>2</v>
      </c>
    </row>
    <row r="80" spans="1:4" ht="12" customHeight="1">
      <c r="A80" s="67" t="s">
        <v>84</v>
      </c>
      <c r="B80" s="66">
        <v>1070</v>
      </c>
      <c r="C80" s="65">
        <v>1069</v>
      </c>
      <c r="D80" s="65">
        <v>1</v>
      </c>
    </row>
    <row r="81" spans="1:4" ht="12" customHeight="1">
      <c r="A81" s="67" t="s">
        <v>85</v>
      </c>
      <c r="B81" s="66">
        <v>1137</v>
      </c>
      <c r="C81" s="65">
        <v>1134</v>
      </c>
      <c r="D81" s="65">
        <v>3</v>
      </c>
    </row>
    <row r="82" spans="1:4" ht="12" customHeight="1">
      <c r="A82" s="67" t="s">
        <v>86</v>
      </c>
      <c r="B82" s="66">
        <v>1089</v>
      </c>
      <c r="C82" s="65">
        <v>1085</v>
      </c>
      <c r="D82" s="65">
        <v>4</v>
      </c>
    </row>
    <row r="83" spans="1:4" ht="12" customHeight="1">
      <c r="A83" s="68" t="s">
        <v>87</v>
      </c>
      <c r="B83" s="66">
        <v>5046</v>
      </c>
      <c r="C83" s="65">
        <v>5027</v>
      </c>
      <c r="D83" s="65">
        <v>19</v>
      </c>
    </row>
    <row r="84" spans="1:4" ht="12" customHeight="1">
      <c r="A84" s="67" t="s">
        <v>88</v>
      </c>
      <c r="B84" s="66">
        <v>1116</v>
      </c>
      <c r="C84" s="65">
        <v>1112</v>
      </c>
      <c r="D84" s="65">
        <v>4</v>
      </c>
    </row>
    <row r="85" spans="1:4" ht="12" customHeight="1">
      <c r="A85" s="67" t="s">
        <v>89</v>
      </c>
      <c r="B85" s="66">
        <v>976</v>
      </c>
      <c r="C85" s="65">
        <v>970</v>
      </c>
      <c r="D85" s="65">
        <v>6</v>
      </c>
    </row>
    <row r="86" spans="1:4" ht="12" customHeight="1">
      <c r="A86" s="67" t="s">
        <v>90</v>
      </c>
      <c r="B86" s="66">
        <v>972</v>
      </c>
      <c r="C86" s="65">
        <v>970</v>
      </c>
      <c r="D86" s="65">
        <v>2</v>
      </c>
    </row>
    <row r="87" spans="1:4" ht="12" customHeight="1">
      <c r="A87" s="67" t="s">
        <v>91</v>
      </c>
      <c r="B87" s="66">
        <v>1007</v>
      </c>
      <c r="C87" s="65">
        <v>1002</v>
      </c>
      <c r="D87" s="65">
        <v>5</v>
      </c>
    </row>
    <row r="88" spans="1:4" ht="12" customHeight="1">
      <c r="A88" s="67" t="s">
        <v>92</v>
      </c>
      <c r="B88" s="66">
        <v>975</v>
      </c>
      <c r="C88" s="65">
        <v>973</v>
      </c>
      <c r="D88" s="65">
        <v>2</v>
      </c>
    </row>
    <row r="89" spans="1:4" ht="12" customHeight="1">
      <c r="A89" s="68" t="s">
        <v>93</v>
      </c>
      <c r="B89" s="66">
        <v>4426</v>
      </c>
      <c r="C89" s="65">
        <v>4410</v>
      </c>
      <c r="D89" s="65">
        <v>16</v>
      </c>
    </row>
    <row r="90" spans="1:4" ht="12" customHeight="1">
      <c r="A90" s="67" t="s">
        <v>94</v>
      </c>
      <c r="B90" s="66">
        <v>1004</v>
      </c>
      <c r="C90" s="65">
        <v>1001</v>
      </c>
      <c r="D90" s="65">
        <v>3</v>
      </c>
    </row>
    <row r="91" spans="1:4" ht="12" customHeight="1">
      <c r="A91" s="67" t="s">
        <v>95</v>
      </c>
      <c r="B91" s="66">
        <v>920</v>
      </c>
      <c r="C91" s="65">
        <v>918</v>
      </c>
      <c r="D91" s="65">
        <v>2</v>
      </c>
    </row>
    <row r="92" spans="1:4" ht="12" customHeight="1">
      <c r="A92" s="67" t="s">
        <v>96</v>
      </c>
      <c r="B92" s="66">
        <v>854</v>
      </c>
      <c r="C92" s="65">
        <v>852</v>
      </c>
      <c r="D92" s="65">
        <v>2</v>
      </c>
    </row>
    <row r="93" spans="1:4" ht="12" customHeight="1">
      <c r="A93" s="67" t="s">
        <v>97</v>
      </c>
      <c r="B93" s="66">
        <v>855</v>
      </c>
      <c r="C93" s="65">
        <v>852</v>
      </c>
      <c r="D93" s="65">
        <v>3</v>
      </c>
    </row>
    <row r="94" spans="1:4" ht="12" customHeight="1">
      <c r="A94" s="67" t="s">
        <v>98</v>
      </c>
      <c r="B94" s="66">
        <v>793</v>
      </c>
      <c r="C94" s="65">
        <v>787</v>
      </c>
      <c r="D94" s="65">
        <v>6</v>
      </c>
    </row>
    <row r="95" spans="1:4" ht="12" customHeight="1">
      <c r="A95" s="68" t="s">
        <v>99</v>
      </c>
      <c r="B95" s="66">
        <v>3308</v>
      </c>
      <c r="C95" s="65">
        <v>3267</v>
      </c>
      <c r="D95" s="65">
        <v>41</v>
      </c>
    </row>
    <row r="96" spans="1:4" ht="12" customHeight="1">
      <c r="A96" s="67" t="s">
        <v>100</v>
      </c>
      <c r="B96" s="66">
        <v>733</v>
      </c>
      <c r="C96" s="65">
        <v>723</v>
      </c>
      <c r="D96" s="65">
        <v>10</v>
      </c>
    </row>
    <row r="97" spans="1:4" ht="12" customHeight="1">
      <c r="A97" s="67" t="s">
        <v>101</v>
      </c>
      <c r="B97" s="66">
        <v>740</v>
      </c>
      <c r="C97" s="65">
        <v>733</v>
      </c>
      <c r="D97" s="65">
        <v>7</v>
      </c>
    </row>
    <row r="98" spans="1:4" ht="12" customHeight="1">
      <c r="A98" s="67" t="s">
        <v>102</v>
      </c>
      <c r="B98" s="66">
        <v>663</v>
      </c>
      <c r="C98" s="65">
        <v>658</v>
      </c>
      <c r="D98" s="65">
        <v>5</v>
      </c>
    </row>
    <row r="99" spans="1:4" ht="12" customHeight="1">
      <c r="A99" s="67" t="s">
        <v>103</v>
      </c>
      <c r="B99" s="66">
        <v>619</v>
      </c>
      <c r="C99" s="65">
        <v>608</v>
      </c>
      <c r="D99" s="65">
        <v>11</v>
      </c>
    </row>
    <row r="100" spans="1:4" ht="12" customHeight="1">
      <c r="A100" s="67" t="s">
        <v>104</v>
      </c>
      <c r="B100" s="66">
        <v>553</v>
      </c>
      <c r="C100" s="65">
        <v>545</v>
      </c>
      <c r="D100" s="65">
        <v>8</v>
      </c>
    </row>
    <row r="101" spans="1:4" ht="12" customHeight="1">
      <c r="A101" s="68" t="s">
        <v>105</v>
      </c>
      <c r="B101" s="66">
        <v>2280</v>
      </c>
      <c r="C101" s="65">
        <v>2234</v>
      </c>
      <c r="D101" s="65">
        <v>46</v>
      </c>
    </row>
    <row r="102" spans="1:4" ht="12" customHeight="1">
      <c r="A102" s="67" t="s">
        <v>106</v>
      </c>
      <c r="B102" s="66">
        <v>493</v>
      </c>
      <c r="C102" s="65">
        <v>487</v>
      </c>
      <c r="D102" s="65">
        <v>6</v>
      </c>
    </row>
    <row r="103" spans="1:4" ht="12" customHeight="1">
      <c r="A103" s="67" t="s">
        <v>107</v>
      </c>
      <c r="B103" s="66">
        <v>485</v>
      </c>
      <c r="C103" s="65">
        <v>476</v>
      </c>
      <c r="D103" s="65">
        <v>9</v>
      </c>
    </row>
    <row r="104" spans="1:4" ht="12" customHeight="1">
      <c r="A104" s="67" t="s">
        <v>108</v>
      </c>
      <c r="B104" s="66">
        <v>506</v>
      </c>
      <c r="C104" s="65">
        <v>498</v>
      </c>
      <c r="D104" s="65">
        <v>8</v>
      </c>
    </row>
    <row r="105" spans="1:4" ht="12" customHeight="1">
      <c r="A105" s="67" t="s">
        <v>109</v>
      </c>
      <c r="B105" s="66">
        <v>424</v>
      </c>
      <c r="C105" s="65">
        <v>410</v>
      </c>
      <c r="D105" s="65">
        <v>14</v>
      </c>
    </row>
    <row r="106" spans="1:4" ht="12" customHeight="1">
      <c r="A106" s="67" t="s">
        <v>110</v>
      </c>
      <c r="B106" s="66">
        <v>372</v>
      </c>
      <c r="C106" s="65">
        <v>363</v>
      </c>
      <c r="D106" s="65">
        <v>9</v>
      </c>
    </row>
    <row r="107" spans="1:4" ht="12" customHeight="1">
      <c r="A107" s="68" t="s">
        <v>111</v>
      </c>
      <c r="B107" s="66">
        <v>1375</v>
      </c>
      <c r="C107" s="65">
        <v>1331</v>
      </c>
      <c r="D107" s="65">
        <v>44</v>
      </c>
    </row>
    <row r="108" spans="1:4" ht="12" customHeight="1">
      <c r="A108" s="67" t="s">
        <v>112</v>
      </c>
      <c r="B108" s="66">
        <v>316</v>
      </c>
      <c r="C108" s="65">
        <v>306</v>
      </c>
      <c r="D108" s="65">
        <v>10</v>
      </c>
    </row>
    <row r="109" spans="1:4" ht="12" customHeight="1">
      <c r="A109" s="67" t="s">
        <v>113</v>
      </c>
      <c r="B109" s="66">
        <v>304</v>
      </c>
      <c r="C109" s="65">
        <v>296</v>
      </c>
      <c r="D109" s="65">
        <v>8</v>
      </c>
    </row>
    <row r="110" spans="1:4" ht="12" customHeight="1">
      <c r="A110" s="67" t="s">
        <v>114</v>
      </c>
      <c r="B110" s="66">
        <v>262</v>
      </c>
      <c r="C110" s="65">
        <v>250</v>
      </c>
      <c r="D110" s="65">
        <v>12</v>
      </c>
    </row>
    <row r="111" spans="1:4" ht="12" customHeight="1">
      <c r="A111" s="67" t="s">
        <v>115</v>
      </c>
      <c r="B111" s="66">
        <v>246</v>
      </c>
      <c r="C111" s="65">
        <v>240</v>
      </c>
      <c r="D111" s="65">
        <v>6</v>
      </c>
    </row>
    <row r="112" spans="1:4" ht="12" customHeight="1">
      <c r="A112" s="67" t="s">
        <v>116</v>
      </c>
      <c r="B112" s="66">
        <v>247</v>
      </c>
      <c r="C112" s="65">
        <v>239</v>
      </c>
      <c r="D112" s="65">
        <v>8</v>
      </c>
    </row>
    <row r="113" spans="1:23" ht="12" customHeight="1">
      <c r="A113" s="68" t="s">
        <v>117</v>
      </c>
      <c r="B113" s="66">
        <v>610</v>
      </c>
      <c r="C113" s="65">
        <v>553</v>
      </c>
      <c r="D113" s="65">
        <v>57</v>
      </c>
    </row>
    <row r="114" spans="1:23" ht="12" customHeight="1">
      <c r="A114" s="67" t="s">
        <v>118</v>
      </c>
      <c r="B114" s="66">
        <v>184</v>
      </c>
      <c r="C114" s="65">
        <v>173</v>
      </c>
      <c r="D114" s="65">
        <v>11</v>
      </c>
    </row>
    <row r="115" spans="1:23" ht="12" customHeight="1">
      <c r="A115" s="67" t="s">
        <v>119</v>
      </c>
      <c r="B115" s="66">
        <v>156</v>
      </c>
      <c r="C115" s="65">
        <v>148</v>
      </c>
      <c r="D115" s="65">
        <v>8</v>
      </c>
    </row>
    <row r="116" spans="1:23" ht="12" customHeight="1">
      <c r="A116" s="67" t="s">
        <v>120</v>
      </c>
      <c r="B116" s="66">
        <v>128</v>
      </c>
      <c r="C116" s="65">
        <v>109</v>
      </c>
      <c r="D116" s="65">
        <v>19</v>
      </c>
    </row>
    <row r="117" spans="1:23" ht="12" customHeight="1">
      <c r="A117" s="67" t="s">
        <v>121</v>
      </c>
      <c r="B117" s="66">
        <v>76</v>
      </c>
      <c r="C117" s="65">
        <v>69</v>
      </c>
      <c r="D117" s="65">
        <v>7</v>
      </c>
    </row>
    <row r="118" spans="1:23" ht="12" customHeight="1">
      <c r="A118" s="67" t="s">
        <v>122</v>
      </c>
      <c r="B118" s="66">
        <v>66</v>
      </c>
      <c r="C118" s="65">
        <v>54</v>
      </c>
      <c r="D118" s="65">
        <v>12</v>
      </c>
    </row>
    <row r="119" spans="1:23" ht="12" customHeight="1">
      <c r="A119" s="68" t="s">
        <v>123</v>
      </c>
      <c r="B119" s="66">
        <v>143</v>
      </c>
      <c r="C119" s="65">
        <v>125</v>
      </c>
      <c r="D119" s="65">
        <v>18</v>
      </c>
    </row>
    <row r="120" spans="1:23" ht="12" customHeight="1">
      <c r="A120" s="67" t="s">
        <v>124</v>
      </c>
      <c r="B120" s="66">
        <v>45</v>
      </c>
      <c r="C120" s="65">
        <v>43</v>
      </c>
      <c r="D120" s="65">
        <v>2</v>
      </c>
    </row>
    <row r="121" spans="1:23" ht="12" customHeight="1">
      <c r="A121" s="67" t="s">
        <v>125</v>
      </c>
      <c r="B121" s="66">
        <v>37</v>
      </c>
      <c r="C121" s="65">
        <v>30</v>
      </c>
      <c r="D121" s="65">
        <v>7</v>
      </c>
    </row>
    <row r="122" spans="1:23" ht="12" customHeight="1">
      <c r="A122" s="67" t="s">
        <v>126</v>
      </c>
      <c r="B122" s="66">
        <v>32</v>
      </c>
      <c r="C122" s="65">
        <v>27</v>
      </c>
      <c r="D122" s="65">
        <v>5</v>
      </c>
    </row>
    <row r="123" spans="1:23" ht="12" customHeight="1">
      <c r="A123" s="67" t="s">
        <v>127</v>
      </c>
      <c r="B123" s="66">
        <v>13</v>
      </c>
      <c r="C123" s="65">
        <v>11</v>
      </c>
      <c r="D123" s="65">
        <v>2</v>
      </c>
    </row>
    <row r="124" spans="1:23" ht="12" customHeight="1">
      <c r="A124" s="67" t="s">
        <v>128</v>
      </c>
      <c r="B124" s="66">
        <v>16</v>
      </c>
      <c r="C124" s="65">
        <v>14</v>
      </c>
      <c r="D124" s="65">
        <v>2</v>
      </c>
    </row>
    <row r="125" spans="1:23" ht="12" customHeight="1">
      <c r="A125" s="64" t="s">
        <v>129</v>
      </c>
      <c r="B125" s="63">
        <v>17</v>
      </c>
      <c r="C125" s="62">
        <v>14</v>
      </c>
      <c r="D125" s="62">
        <v>3</v>
      </c>
    </row>
    <row r="126" spans="1:23" ht="22.5" customHeight="1">
      <c r="A126" s="158" t="s">
        <v>167</v>
      </c>
      <c r="B126" s="159" t="s">
        <v>2</v>
      </c>
      <c r="C126" s="160" t="s">
        <v>2</v>
      </c>
      <c r="D126" s="160" t="s">
        <v>2</v>
      </c>
      <c r="E126" s="143"/>
      <c r="F126" s="143"/>
      <c r="G126" s="143" t="s">
        <v>2</v>
      </c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1:23" ht="12" customHeight="1">
      <c r="A127" s="161" t="s">
        <v>132</v>
      </c>
      <c r="B127" s="159" t="s">
        <v>2</v>
      </c>
      <c r="C127" s="160" t="s">
        <v>2</v>
      </c>
      <c r="D127" s="160" t="s">
        <v>2</v>
      </c>
      <c r="E127" s="143"/>
      <c r="F127" s="143"/>
      <c r="G127" s="143" t="s">
        <v>2</v>
      </c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1:23" ht="12">
      <c r="A128" s="12" t="s">
        <v>2</v>
      </c>
      <c r="B128" s="13" t="s">
        <v>2</v>
      </c>
      <c r="C128" s="12" t="s">
        <v>2</v>
      </c>
      <c r="D128" s="12" t="s">
        <v>2</v>
      </c>
      <c r="E128" t="s">
        <v>2</v>
      </c>
      <c r="F128" t="s">
        <v>2</v>
      </c>
      <c r="G128" t="s">
        <v>2</v>
      </c>
    </row>
    <row r="129" spans="2:2">
      <c r="B129" s="13"/>
    </row>
  </sheetData>
  <mergeCells count="4">
    <mergeCell ref="A1:W1"/>
    <mergeCell ref="A2:W2"/>
    <mergeCell ref="A126:W126"/>
    <mergeCell ref="A127:W127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showGridLines="0" zoomScaleNormal="100" workbookViewId="0">
      <selection activeCell="A3" sqref="A3:A4"/>
    </sheetView>
  </sheetViews>
  <sheetFormatPr baseColWidth="10" defaultRowHeight="11.25"/>
  <cols>
    <col min="1" max="1" width="9" customWidth="1"/>
    <col min="2" max="2" width="42.5" bestFit="1" customWidth="1"/>
    <col min="3" max="5" width="20.83203125" customWidth="1"/>
    <col min="6" max="6" width="19.83203125" customWidth="1"/>
  </cols>
  <sheetData>
    <row r="1" spans="1:27" ht="14.1" customHeight="1">
      <c r="A1" s="155" t="s">
        <v>0</v>
      </c>
      <c r="B1" s="155"/>
      <c r="C1" s="155"/>
      <c r="D1" s="155"/>
      <c r="E1" s="155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24.75" customHeight="1">
      <c r="A2" s="167" t="s">
        <v>183</v>
      </c>
      <c r="B2" s="167" t="s">
        <v>2</v>
      </c>
      <c r="C2" s="167" t="s">
        <v>2</v>
      </c>
      <c r="D2" s="167" t="s">
        <v>2</v>
      </c>
      <c r="E2" s="167" t="s">
        <v>2</v>
      </c>
      <c r="F2" s="168"/>
      <c r="G2" s="168"/>
      <c r="H2" s="168" t="s">
        <v>2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12" customHeight="1">
      <c r="A3" s="169" t="s">
        <v>134</v>
      </c>
      <c r="B3" s="169" t="s">
        <v>182</v>
      </c>
      <c r="C3" s="169" t="s">
        <v>181</v>
      </c>
      <c r="D3" s="169" t="s">
        <v>2</v>
      </c>
      <c r="E3" s="169" t="s">
        <v>2</v>
      </c>
    </row>
    <row r="4" spans="1:27" ht="24.95" customHeight="1">
      <c r="A4" s="169" t="s">
        <v>2</v>
      </c>
      <c r="B4" s="169" t="s">
        <v>2</v>
      </c>
      <c r="C4" s="79" t="s">
        <v>180</v>
      </c>
      <c r="D4" s="79" t="s">
        <v>170</v>
      </c>
      <c r="E4" s="79" t="s">
        <v>169</v>
      </c>
      <c r="F4" t="s">
        <v>2</v>
      </c>
      <c r="G4" t="s">
        <v>2</v>
      </c>
    </row>
    <row r="5" spans="1:27" ht="12" customHeight="1">
      <c r="A5" s="78" t="s">
        <v>158</v>
      </c>
      <c r="B5" s="78" t="s">
        <v>164</v>
      </c>
      <c r="C5" s="77">
        <v>33</v>
      </c>
      <c r="D5" s="77">
        <v>34</v>
      </c>
      <c r="E5" s="77">
        <v>32</v>
      </c>
    </row>
    <row r="6" spans="1:27" ht="12" customHeight="1">
      <c r="A6" s="76" t="s">
        <v>139</v>
      </c>
      <c r="B6" s="76" t="s">
        <v>140</v>
      </c>
      <c r="C6" s="75">
        <v>35</v>
      </c>
      <c r="D6" s="75">
        <v>37</v>
      </c>
      <c r="E6" s="75">
        <v>34</v>
      </c>
    </row>
    <row r="7" spans="1:27" ht="18.2" customHeight="1">
      <c r="A7" s="156" t="s">
        <v>179</v>
      </c>
      <c r="B7" s="156" t="s">
        <v>2</v>
      </c>
      <c r="C7" s="162" t="s">
        <v>2</v>
      </c>
      <c r="D7" s="162" t="s">
        <v>2</v>
      </c>
      <c r="E7" s="162" t="s">
        <v>2</v>
      </c>
      <c r="F7" s="163"/>
      <c r="G7" s="143"/>
      <c r="H7" s="143" t="s">
        <v>2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 customHeight="1">
      <c r="A8" s="164" t="s">
        <v>130</v>
      </c>
      <c r="B8" s="164" t="s">
        <v>2</v>
      </c>
      <c r="C8" s="165" t="s">
        <v>2</v>
      </c>
      <c r="D8" s="165" t="s">
        <v>2</v>
      </c>
      <c r="E8" s="165" t="s">
        <v>2</v>
      </c>
      <c r="F8" s="163"/>
      <c r="G8" s="143"/>
      <c r="H8" s="143" t="s">
        <v>2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 customHeight="1">
      <c r="A9" s="164" t="s">
        <v>178</v>
      </c>
      <c r="B9" s="164" t="s">
        <v>2</v>
      </c>
      <c r="C9" s="165" t="s">
        <v>2</v>
      </c>
      <c r="D9" s="165" t="s">
        <v>2</v>
      </c>
      <c r="E9" s="165" t="s">
        <v>2</v>
      </c>
      <c r="F9" s="163"/>
      <c r="G9" s="143"/>
      <c r="H9" s="143" t="s">
        <v>2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 customHeight="1">
      <c r="A10" s="166" t="s">
        <v>177</v>
      </c>
      <c r="B10" s="164" t="s">
        <v>2</v>
      </c>
      <c r="C10" s="165" t="s">
        <v>2</v>
      </c>
      <c r="D10" s="165" t="s">
        <v>2</v>
      </c>
      <c r="E10" s="165" t="s">
        <v>2</v>
      </c>
      <c r="F10" s="163"/>
      <c r="G10" s="143"/>
      <c r="H10" s="143" t="s">
        <v>2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74" t="s">
        <v>2</v>
      </c>
      <c r="B11" s="74" t="s">
        <v>2</v>
      </c>
      <c r="C11" s="74" t="s">
        <v>2</v>
      </c>
      <c r="D11" s="74" t="s">
        <v>2</v>
      </c>
      <c r="E11" s="74" t="s">
        <v>2</v>
      </c>
      <c r="F11" t="s">
        <v>2</v>
      </c>
      <c r="G11" t="s">
        <v>2</v>
      </c>
      <c r="H11" t="s">
        <v>2</v>
      </c>
    </row>
  </sheetData>
  <mergeCells count="9">
    <mergeCell ref="A7:AA7"/>
    <mergeCell ref="A8:AA8"/>
    <mergeCell ref="A9:AA9"/>
    <mergeCell ref="A10:AA10"/>
    <mergeCell ref="A1:AA1"/>
    <mergeCell ref="A2:AA2"/>
    <mergeCell ref="C3:E3"/>
    <mergeCell ref="A3:A4"/>
    <mergeCell ref="B3:B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A3" sqref="A3:A4"/>
    </sheetView>
  </sheetViews>
  <sheetFormatPr baseColWidth="10" defaultColWidth="13.33203125" defaultRowHeight="15"/>
  <cols>
    <col min="1" max="1" width="26.83203125" style="25" customWidth="1"/>
    <col min="2" max="2" width="45.1640625" style="25" customWidth="1"/>
    <col min="3" max="5" width="13.33203125" style="25"/>
    <col min="6" max="6" width="13.6640625" style="25" customWidth="1"/>
    <col min="7" max="7" width="14.83203125" style="25" customWidth="1"/>
    <col min="8" max="8" width="15.1640625" style="25" customWidth="1"/>
    <col min="9" max="16384" width="13.33203125" style="25"/>
  </cols>
  <sheetData>
    <row r="1" spans="1:13">
      <c r="A1" s="49" t="s">
        <v>0</v>
      </c>
      <c r="B1" s="49"/>
      <c r="C1" s="49"/>
      <c r="D1" s="49"/>
      <c r="E1" s="49"/>
      <c r="F1" s="49"/>
      <c r="G1" s="49"/>
      <c r="H1" s="49"/>
    </row>
    <row r="2" spans="1:13" ht="24.75" customHeight="1">
      <c r="A2" s="136" t="s">
        <v>187</v>
      </c>
      <c r="B2" s="136" t="s">
        <v>2</v>
      </c>
      <c r="C2" s="136" t="s">
        <v>2</v>
      </c>
      <c r="D2" s="136" t="s">
        <v>2</v>
      </c>
      <c r="E2" s="136" t="s">
        <v>2</v>
      </c>
      <c r="F2" s="136" t="s">
        <v>2</v>
      </c>
      <c r="G2" s="136" t="s">
        <v>2</v>
      </c>
      <c r="H2" s="136" t="s">
        <v>2</v>
      </c>
      <c r="K2" s="25" t="s">
        <v>2</v>
      </c>
      <c r="L2" s="25" t="s">
        <v>2</v>
      </c>
    </row>
    <row r="3" spans="1:13">
      <c r="A3" s="170" t="s">
        <v>134</v>
      </c>
      <c r="B3" s="170" t="s">
        <v>135</v>
      </c>
      <c r="C3" s="170" t="s">
        <v>186</v>
      </c>
      <c r="D3" s="170" t="s">
        <v>2</v>
      </c>
      <c r="E3" s="170" t="s">
        <v>2</v>
      </c>
      <c r="F3" s="170" t="s">
        <v>2</v>
      </c>
      <c r="G3" s="170" t="s">
        <v>2</v>
      </c>
      <c r="H3" s="170" t="s">
        <v>2</v>
      </c>
    </row>
    <row r="4" spans="1:13">
      <c r="A4" s="170" t="s">
        <v>2</v>
      </c>
      <c r="B4" s="170" t="s">
        <v>2</v>
      </c>
      <c r="C4" s="91">
        <v>1970</v>
      </c>
      <c r="D4" s="91">
        <v>1980</v>
      </c>
      <c r="E4" s="91">
        <v>1991</v>
      </c>
      <c r="F4" s="91">
        <v>2001</v>
      </c>
      <c r="G4" s="91">
        <v>2010</v>
      </c>
      <c r="H4" s="91">
        <v>2022</v>
      </c>
      <c r="I4" s="25" t="s">
        <v>2</v>
      </c>
      <c r="J4" s="25" t="s">
        <v>2</v>
      </c>
      <c r="M4" s="25" t="s">
        <v>2</v>
      </c>
    </row>
    <row r="5" spans="1:13">
      <c r="A5" s="90" t="s">
        <v>2</v>
      </c>
      <c r="B5" s="90" t="s">
        <v>8</v>
      </c>
      <c r="C5" s="88">
        <v>7</v>
      </c>
      <c r="D5" s="88">
        <v>8.1999999999999993</v>
      </c>
      <c r="E5" s="88">
        <v>9.1</v>
      </c>
      <c r="F5" s="88">
        <v>10.6</v>
      </c>
      <c r="G5" s="88">
        <v>10.7</v>
      </c>
      <c r="H5" s="89">
        <v>12.1</v>
      </c>
      <c r="I5" s="82" t="s">
        <v>2</v>
      </c>
      <c r="J5" s="82" t="s">
        <v>2</v>
      </c>
      <c r="M5" s="25" t="s">
        <v>2</v>
      </c>
    </row>
    <row r="6" spans="1:13">
      <c r="A6" s="87" t="s">
        <v>139</v>
      </c>
      <c r="B6" s="87" t="s">
        <v>140</v>
      </c>
      <c r="C6" s="86" t="s">
        <v>168</v>
      </c>
      <c r="D6" s="85">
        <v>11.1</v>
      </c>
      <c r="E6" s="84">
        <v>12.4</v>
      </c>
      <c r="F6" s="84">
        <v>13.8</v>
      </c>
      <c r="G6" s="84">
        <v>14.2</v>
      </c>
      <c r="H6" s="83">
        <v>14.8</v>
      </c>
      <c r="I6" s="82"/>
      <c r="J6" s="82"/>
    </row>
    <row r="7" spans="1:13" ht="27" customHeight="1">
      <c r="A7" s="171" t="s">
        <v>185</v>
      </c>
      <c r="B7" s="172" t="s">
        <v>2</v>
      </c>
      <c r="C7" s="173" t="s">
        <v>2</v>
      </c>
      <c r="D7" s="173" t="s">
        <v>2</v>
      </c>
      <c r="E7" s="173" t="s">
        <v>2</v>
      </c>
      <c r="F7" s="173" t="s">
        <v>2</v>
      </c>
      <c r="G7" s="173" t="s">
        <v>2</v>
      </c>
      <c r="H7" s="173" t="s">
        <v>2</v>
      </c>
      <c r="K7" s="25" t="s">
        <v>2</v>
      </c>
      <c r="L7" s="25" t="s">
        <v>2</v>
      </c>
    </row>
    <row r="8" spans="1:13">
      <c r="A8" s="172" t="s">
        <v>184</v>
      </c>
      <c r="B8" s="172" t="s">
        <v>2</v>
      </c>
      <c r="C8" s="174" t="s">
        <v>2</v>
      </c>
      <c r="D8" s="174" t="s">
        <v>2</v>
      </c>
      <c r="E8" s="174" t="s">
        <v>2</v>
      </c>
      <c r="F8" s="174" t="s">
        <v>2</v>
      </c>
      <c r="G8" s="174" t="s">
        <v>2</v>
      </c>
      <c r="H8" s="174" t="s">
        <v>2</v>
      </c>
      <c r="K8" s="25" t="s">
        <v>2</v>
      </c>
      <c r="L8" s="25" t="s">
        <v>2</v>
      </c>
    </row>
    <row r="9" spans="1:13">
      <c r="A9" s="172" t="s">
        <v>178</v>
      </c>
      <c r="B9" s="172" t="s">
        <v>2</v>
      </c>
      <c r="C9" s="174" t="s">
        <v>2</v>
      </c>
      <c r="D9" s="174" t="s">
        <v>2</v>
      </c>
      <c r="E9" s="174" t="s">
        <v>2</v>
      </c>
      <c r="F9" s="174" t="s">
        <v>2</v>
      </c>
      <c r="G9" s="174" t="s">
        <v>2</v>
      </c>
      <c r="H9" s="174" t="s">
        <v>2</v>
      </c>
      <c r="K9" s="25" t="s">
        <v>2</v>
      </c>
      <c r="L9" s="25" t="s">
        <v>2</v>
      </c>
    </row>
    <row r="10" spans="1:13">
      <c r="A10" s="175" t="s">
        <v>155</v>
      </c>
      <c r="B10" s="172" t="s">
        <v>2</v>
      </c>
      <c r="C10" s="174" t="s">
        <v>2</v>
      </c>
      <c r="D10" s="174" t="s">
        <v>2</v>
      </c>
      <c r="E10" s="174" t="s">
        <v>2</v>
      </c>
      <c r="F10" s="174" t="s">
        <v>2</v>
      </c>
      <c r="G10" s="174" t="s">
        <v>2</v>
      </c>
      <c r="H10" s="174" t="s">
        <v>2</v>
      </c>
      <c r="K10" s="25" t="s">
        <v>2</v>
      </c>
      <c r="L10" s="25" t="s">
        <v>2</v>
      </c>
    </row>
    <row r="11" spans="1:13">
      <c r="A11" s="80" t="s">
        <v>2</v>
      </c>
      <c r="B11" s="80" t="s">
        <v>2</v>
      </c>
      <c r="C11" s="81" t="s">
        <v>2</v>
      </c>
      <c r="D11" s="81" t="s">
        <v>2</v>
      </c>
      <c r="E11" s="81" t="s">
        <v>2</v>
      </c>
      <c r="F11" s="81" t="s">
        <v>2</v>
      </c>
      <c r="G11" s="81" t="s">
        <v>2</v>
      </c>
      <c r="H11" s="81" t="s">
        <v>2</v>
      </c>
      <c r="I11" s="25" t="s">
        <v>2</v>
      </c>
      <c r="J11" s="25" t="s">
        <v>2</v>
      </c>
      <c r="K11" s="25" t="s">
        <v>2</v>
      </c>
      <c r="L11" s="25" t="s">
        <v>2</v>
      </c>
      <c r="M11" s="25" t="s">
        <v>2</v>
      </c>
    </row>
    <row r="12" spans="1:13">
      <c r="A12" s="80"/>
      <c r="B12" s="80"/>
    </row>
  </sheetData>
  <mergeCells count="8">
    <mergeCell ref="A8:H8"/>
    <mergeCell ref="A9:H9"/>
    <mergeCell ref="A10:H10"/>
    <mergeCell ref="A2:H2"/>
    <mergeCell ref="A3:A4"/>
    <mergeCell ref="B3:B4"/>
    <mergeCell ref="C3:H3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Carátula</vt:lpstr>
      <vt:lpstr>Índice</vt:lpstr>
      <vt:lpstr>Cuadro 1.2</vt:lpstr>
      <vt:lpstr>Cuadro 2.2</vt:lpstr>
      <vt:lpstr>Cuadro 3.2.95</vt:lpstr>
      <vt:lpstr>Cuadro 4.2.95</vt:lpstr>
      <vt:lpstr>Cuadro 5.2.95</vt:lpstr>
      <vt:lpstr>Cuadro 6.2</vt:lpstr>
      <vt:lpstr>Cuadro 7.2</vt:lpstr>
      <vt:lpstr>Cuadro 8.2</vt:lpstr>
      <vt:lpstr>Cuadro 9.2</vt:lpstr>
      <vt:lpstr>Cuadro 10.2</vt:lpstr>
      <vt:lpstr>Cuadro 11.2</vt:lpstr>
      <vt:lpstr>Cuadro 12.2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SilvanaP</dc:creator>
  <cp:lastModifiedBy>SilvanaP</cp:lastModifiedBy>
  <dcterms:created xsi:type="dcterms:W3CDTF">2023-11-22T11:01:16Z</dcterms:created>
  <dcterms:modified xsi:type="dcterms:W3CDTF">2023-11-22T11:59:17Z</dcterms:modified>
</cp:coreProperties>
</file>